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98"/>
  </bookViews>
  <sheets>
    <sheet name="celkem účastníci" sheetId="1" r:id="rId1"/>
    <sheet name="celkem vrcholy" sheetId="7" r:id="rId2"/>
    <sheet name="2020" sheetId="8" r:id="rId3"/>
    <sheet name="2019" sheetId="2" r:id="rId4"/>
    <sheet name="2018" sheetId="3" r:id="rId5"/>
    <sheet name="2017" sheetId="4" r:id="rId6"/>
    <sheet name="2016" sheetId="5" r:id="rId7"/>
    <sheet name="2015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G2" i="8" l="1"/>
  <c r="G2" i="1" l="1"/>
  <c r="H2" i="1"/>
  <c r="I2" i="1"/>
  <c r="J2" i="1"/>
  <c r="K2" i="1"/>
  <c r="F2" i="1"/>
  <c r="E36" i="1"/>
  <c r="C3" i="8"/>
  <c r="B3" i="8"/>
  <c r="H2" i="8"/>
  <c r="F2" i="8"/>
  <c r="G3" i="8"/>
  <c r="H3" i="8"/>
  <c r="F3" i="8"/>
  <c r="F1" i="8" l="1"/>
  <c r="E35" i="1"/>
  <c r="E33" i="1"/>
  <c r="E34" i="1"/>
  <c r="E32" i="1" l="1"/>
  <c r="J2" i="7" l="1"/>
  <c r="K2" i="7"/>
  <c r="L2" i="7"/>
  <c r="M2" i="7"/>
  <c r="N2" i="7"/>
  <c r="I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E31" i="1" l="1"/>
  <c r="E30" i="1"/>
  <c r="E29" i="1"/>
  <c r="E28" i="1"/>
  <c r="E27" i="1"/>
  <c r="E26" i="1"/>
  <c r="E25" i="1"/>
  <c r="E37" i="1"/>
  <c r="E18" i="1"/>
  <c r="E40" i="1"/>
  <c r="E39" i="1"/>
  <c r="E38" i="1"/>
  <c r="E19" i="1"/>
  <c r="E43" i="1"/>
  <c r="E42" i="1"/>
  <c r="E41" i="1"/>
  <c r="E48" i="1"/>
  <c r="E20" i="1"/>
  <c r="E47" i="1"/>
  <c r="E46" i="1"/>
  <c r="E45" i="1"/>
  <c r="E44" i="1"/>
  <c r="E52" i="1"/>
  <c r="E51" i="1"/>
  <c r="E50" i="1"/>
  <c r="E49" i="1"/>
  <c r="E14" i="1"/>
  <c r="E22" i="1"/>
  <c r="E21" i="1"/>
  <c r="E23" i="1"/>
  <c r="E24" i="1"/>
  <c r="E11" i="1"/>
  <c r="E16" i="1"/>
  <c r="E15" i="1"/>
  <c r="E17" i="1"/>
  <c r="E13" i="1"/>
  <c r="E12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<sst xmlns="http://schemas.openxmlformats.org/spreadsheetml/2006/main" count="686" uniqueCount="328">
  <si>
    <t>Kraví Hora</t>
  </si>
  <si>
    <t>Vysoká</t>
  </si>
  <si>
    <t>Myslivna</t>
  </si>
  <si>
    <t xml:space="preserve"> 12.6.2017 </t>
  </si>
  <si>
    <t xml:space="preserve"> 3.7.2017  </t>
  </si>
  <si>
    <t xml:space="preserve"> 9.7.2017  </t>
  </si>
  <si>
    <t xml:space="preserve"> 9.9.2017  </t>
  </si>
  <si>
    <t xml:space="preserve">13.10.  </t>
  </si>
  <si>
    <t xml:space="preserve"> 18.10.2017  </t>
  </si>
  <si>
    <t>Bára</t>
  </si>
  <si>
    <t>Saša</t>
  </si>
  <si>
    <t>Kárová</t>
  </si>
  <si>
    <t>Staněk</t>
  </si>
  <si>
    <t>Tomáš</t>
  </si>
  <si>
    <t>Petr</t>
  </si>
  <si>
    <t>Šikl</t>
  </si>
  <si>
    <t>Jana</t>
  </si>
  <si>
    <t>Sraierová</t>
  </si>
  <si>
    <t>Bohumil</t>
  </si>
  <si>
    <t>Kovárna</t>
  </si>
  <si>
    <t>Robin</t>
  </si>
  <si>
    <t>Hyšpler</t>
  </si>
  <si>
    <t>Václav</t>
  </si>
  <si>
    <t>Krutina</t>
  </si>
  <si>
    <t>Dana</t>
  </si>
  <si>
    <t>Koubíková</t>
  </si>
  <si>
    <t>Jindřiška</t>
  </si>
  <si>
    <t>Kysilková</t>
  </si>
  <si>
    <t>Vlaďka</t>
  </si>
  <si>
    <t>Studničková</t>
  </si>
  <si>
    <t>Pavel</t>
  </si>
  <si>
    <t>Hadáček</t>
  </si>
  <si>
    <t>František</t>
  </si>
  <si>
    <t>Fousek</t>
  </si>
  <si>
    <t>Šonka</t>
  </si>
  <si>
    <t>Jiřina</t>
  </si>
  <si>
    <t>Lípová</t>
  </si>
  <si>
    <t>Rosťa</t>
  </si>
  <si>
    <t>Gregor</t>
  </si>
  <si>
    <t>Pepa</t>
  </si>
  <si>
    <t>Lípa</t>
  </si>
  <si>
    <t>Vít</t>
  </si>
  <si>
    <t>Sirotek</t>
  </si>
  <si>
    <t>Mareš</t>
  </si>
  <si>
    <t>Jan</t>
  </si>
  <si>
    <t>Stanislav</t>
  </si>
  <si>
    <t>Koubík</t>
  </si>
  <si>
    <t>Zdeněk</t>
  </si>
  <si>
    <t>Pešek</t>
  </si>
  <si>
    <t>Ondřej</t>
  </si>
  <si>
    <t>Stropnický</t>
  </si>
  <si>
    <t>Lojza</t>
  </si>
  <si>
    <t>Orgoň</t>
  </si>
  <si>
    <t>Skořepa</t>
  </si>
  <si>
    <t>Jackov</t>
  </si>
  <si>
    <t>Karel</t>
  </si>
  <si>
    <t>Kuncl</t>
  </si>
  <si>
    <t>Míra</t>
  </si>
  <si>
    <t>Bednář</t>
  </si>
  <si>
    <t>Filip</t>
  </si>
  <si>
    <t>Vondra</t>
  </si>
  <si>
    <t>Osadčí</t>
  </si>
  <si>
    <t>Anton</t>
  </si>
  <si>
    <t>Liebel</t>
  </si>
  <si>
    <t>Metoděj</t>
  </si>
  <si>
    <t>Helenka</t>
  </si>
  <si>
    <t>Valentová</t>
  </si>
  <si>
    <t xml:space="preserve">Robin </t>
  </si>
  <si>
    <t xml:space="preserve">Petr </t>
  </si>
  <si>
    <t xml:space="preserve">Stanislav    </t>
  </si>
  <si>
    <t xml:space="preserve">Pavel </t>
  </si>
  <si>
    <t xml:space="preserve">Jiřka </t>
  </si>
  <si>
    <t xml:space="preserve">František </t>
  </si>
  <si>
    <t xml:space="preserve">Josef </t>
  </si>
  <si>
    <t xml:space="preserve">Vítek </t>
  </si>
  <si>
    <t xml:space="preserve">Bohumil </t>
  </si>
  <si>
    <t xml:space="preserve">Tomáš </t>
  </si>
  <si>
    <t xml:space="preserve">Jana </t>
  </si>
  <si>
    <t xml:space="preserve">Václav </t>
  </si>
  <si>
    <t xml:space="preserve">František  </t>
  </si>
  <si>
    <t xml:space="preserve">Saša </t>
  </si>
  <si>
    <t xml:space="preserve">Jiřina </t>
  </si>
  <si>
    <t xml:space="preserve">Michal </t>
  </si>
  <si>
    <t xml:space="preserve">Vlaďka </t>
  </si>
  <si>
    <t xml:space="preserve">Jaroslav </t>
  </si>
  <si>
    <t xml:space="preserve">Zdeněk </t>
  </si>
  <si>
    <t xml:space="preserve">Petr  </t>
  </si>
  <si>
    <t xml:space="preserve">Vítek  </t>
  </si>
  <si>
    <t xml:space="preserve">Jan  </t>
  </si>
  <si>
    <t xml:space="preserve">Fousek </t>
  </si>
  <si>
    <t>Hnilička</t>
  </si>
  <si>
    <t>Veltruský</t>
  </si>
  <si>
    <t>Šraierová</t>
  </si>
  <si>
    <t xml:space="preserve">Šikl </t>
  </si>
  <si>
    <t xml:space="preserve">Sirotek </t>
  </si>
  <si>
    <t xml:space="preserve">Mareš </t>
  </si>
  <si>
    <t>Pokorný</t>
  </si>
  <si>
    <t>Pokorná</t>
  </si>
  <si>
    <t>??</t>
  </si>
  <si>
    <t>Vaner</t>
  </si>
  <si>
    <t>Lískovec</t>
  </si>
  <si>
    <t>celkem</t>
  </si>
  <si>
    <t>Historické pořadí</t>
  </si>
  <si>
    <t>Kohout</t>
  </si>
  <si>
    <t>Slabošovka</t>
  </si>
  <si>
    <t>Poluška</t>
  </si>
  <si>
    <t>Vyklestilka</t>
  </si>
  <si>
    <t>Vítkův kámen</t>
  </si>
  <si>
    <t>Knížecí Stolec</t>
  </si>
  <si>
    <t>Bobík</t>
  </si>
  <si>
    <t>Boubín</t>
  </si>
  <si>
    <t>Javorník</t>
  </si>
  <si>
    <t>Královská kámen</t>
  </si>
  <si>
    <t>Mářský vrch</t>
  </si>
  <si>
    <t>Libín</t>
  </si>
  <si>
    <t>Jarník</t>
  </si>
  <si>
    <t>Vysoký Kamýk</t>
  </si>
  <si>
    <t>Kluk</t>
  </si>
  <si>
    <t>Kleť</t>
  </si>
  <si>
    <t>Todeňská hora</t>
  </si>
  <si>
    <t>Cikánský vrch</t>
  </si>
  <si>
    <t>Kamenec</t>
  </si>
  <si>
    <t>Hvězdná</t>
  </si>
  <si>
    <t>Medvědí hora</t>
  </si>
  <si>
    <t>Medvědí vrch</t>
  </si>
  <si>
    <t>Knížecí stolec</t>
  </si>
  <si>
    <t>Sněžná</t>
  </si>
  <si>
    <t>Vlčí kámen</t>
  </si>
  <si>
    <t>hrb</t>
  </si>
  <si>
    <t>Churáňovký vrch</t>
  </si>
  <si>
    <t>Královský kámen</t>
  </si>
  <si>
    <t>Helfenburk</t>
  </si>
  <si>
    <t>Svobodná hora</t>
  </si>
  <si>
    <t>Skočický hrad</t>
  </si>
  <si>
    <t>Ďáblova prdel</t>
  </si>
  <si>
    <t>Plešné jezero</t>
  </si>
  <si>
    <t>Jelení vrch</t>
  </si>
  <si>
    <t>Zřícenina hradu Hus</t>
  </si>
  <si>
    <t>Hradisko</t>
  </si>
  <si>
    <t>Čertovo kopyto</t>
  </si>
  <si>
    <t>Hradišťský vrch</t>
  </si>
  <si>
    <t>Vysoký kámen</t>
  </si>
  <si>
    <t>Rýdlův kopec</t>
  </si>
  <si>
    <t>Kraví hora</t>
  </si>
  <si>
    <t>Stezka korunami stomů</t>
  </si>
  <si>
    <t>Kbíl</t>
  </si>
  <si>
    <t>Javorová skála</t>
  </si>
  <si>
    <t>Velký Kamýk</t>
  </si>
  <si>
    <t>Koňský vrch</t>
  </si>
  <si>
    <t>Langova rozhledna</t>
  </si>
  <si>
    <t>Kunžvart</t>
  </si>
  <si>
    <t>Louzek</t>
  </si>
  <si>
    <t>Nad Krumlovem</t>
  </si>
  <si>
    <t>Maria Rast am Stein</t>
  </si>
  <si>
    <t>Luč</t>
  </si>
  <si>
    <t>Mandelstein</t>
  </si>
  <si>
    <t>Kuní hora</t>
  </si>
  <si>
    <t>Třístoličník</t>
  </si>
  <si>
    <t>Stožecká skála</t>
  </si>
  <si>
    <t>Osule</t>
  </si>
  <si>
    <t>Věnec</t>
  </si>
  <si>
    <t>Jezevčí vrch</t>
  </si>
  <si>
    <t>Choustník</t>
  </si>
  <si>
    <t>Čertův kámen</t>
  </si>
  <si>
    <t>Hoslovice rozledna</t>
  </si>
  <si>
    <t>Hrad</t>
  </si>
  <si>
    <t>Mužetický vrch</t>
  </si>
  <si>
    <t>Stráže</t>
  </si>
  <si>
    <t>Větrák</t>
  </si>
  <si>
    <t>Radětice rozhledna</t>
  </si>
  <si>
    <t>Kněžská skále</t>
  </si>
  <si>
    <t>Tábor</t>
  </si>
  <si>
    <t>Homole</t>
  </si>
  <si>
    <t>Slunovratové kameny</t>
  </si>
  <si>
    <t>Klostermanova skála</t>
  </si>
  <si>
    <t>Kůstrý</t>
  </si>
  <si>
    <t>Malý čertův náramek</t>
  </si>
  <si>
    <t>Zelený vrch</t>
  </si>
  <si>
    <t>Turnberg</t>
  </si>
  <si>
    <t>Skalka - Měděný vrch</t>
  </si>
  <si>
    <t>Hamerský vrch</t>
  </si>
  <si>
    <t>Zlatá hora</t>
  </si>
  <si>
    <t>Tůmův vrch</t>
  </si>
  <si>
    <t>Krkavčí skála</t>
  </si>
  <si>
    <t>Dubový vrch</t>
  </si>
  <si>
    <t>Bukovec</t>
  </si>
  <si>
    <t>Raziberk</t>
  </si>
  <si>
    <t>Kamenáč - vyhlídka</t>
  </si>
  <si>
    <t>Křemenec</t>
  </si>
  <si>
    <t>Ktišská hora</t>
  </si>
  <si>
    <t>Velký Mehelník</t>
  </si>
  <si>
    <t>Kupa</t>
  </si>
  <si>
    <t>Kněžská skála</t>
  </si>
  <si>
    <t>Přehled vrcholů</t>
  </si>
  <si>
    <t>účastníci:</t>
  </si>
  <si>
    <t>vrcholy:</t>
  </si>
  <si>
    <t>Novotná-Pokorná</t>
  </si>
  <si>
    <t>Hrb</t>
  </si>
  <si>
    <t>Jirka</t>
  </si>
  <si>
    <t>Ondra</t>
  </si>
  <si>
    <t>Jiří</t>
  </si>
  <si>
    <t>Eliáš</t>
  </si>
  <si>
    <t>Standa</t>
  </si>
  <si>
    <t>Drahomír</t>
  </si>
  <si>
    <t>Koudelka</t>
  </si>
  <si>
    <t>VÝKON</t>
  </si>
  <si>
    <t>VÝLET</t>
  </si>
  <si>
    <t>OKOLO KOMÍNA</t>
  </si>
  <si>
    <t>Jiřka</t>
  </si>
  <si>
    <t xml:space="preserve">Monika </t>
  </si>
  <si>
    <t>Cirhanová</t>
  </si>
  <si>
    <t xml:space="preserve">Kodras  </t>
  </si>
  <si>
    <t>Hana</t>
  </si>
  <si>
    <t>Jedličková</t>
  </si>
  <si>
    <t>Vojtěch</t>
  </si>
  <si>
    <t>Boubal</t>
  </si>
  <si>
    <t>Fanda</t>
  </si>
  <si>
    <t>Baloušek</t>
  </si>
  <si>
    <t>vrcholy</t>
  </si>
  <si>
    <t>účastníci</t>
  </si>
  <si>
    <t>Kodras</t>
  </si>
  <si>
    <t>Monika</t>
  </si>
  <si>
    <t>N</t>
  </si>
  <si>
    <t>Besednická hora</t>
  </si>
  <si>
    <t>48.7839892N, 14.5783908E</t>
  </si>
  <si>
    <t>Vandlička</t>
  </si>
  <si>
    <t>48.7997994N, 14.5827467E</t>
  </si>
  <si>
    <t>Černá hora - vyhlídka nad prameny</t>
  </si>
  <si>
    <t>48.9729478N, 13.5507419E</t>
  </si>
  <si>
    <t>Prameny Vltavy</t>
  </si>
  <si>
    <t>48.9745803N, 13.5607392E</t>
  </si>
  <si>
    <t>Jelení hřbet</t>
  </si>
  <si>
    <t>48.6920206N, 14.7174097E</t>
  </si>
  <si>
    <t>Žofín</t>
  </si>
  <si>
    <t>48.6753594N, 14.6930947E</t>
  </si>
  <si>
    <t>Kaple Rožmitál na Šumavě</t>
  </si>
  <si>
    <t>48.7014961N, 14.3943131E</t>
  </si>
  <si>
    <t>Rožmitál na Šumavě</t>
  </si>
  <si>
    <t>48.7003269N, 14.3889122E</t>
  </si>
  <si>
    <t>Křížová hora</t>
  </si>
  <si>
    <t>48.8028586N, 14.3231075E</t>
  </si>
  <si>
    <t>Menhir Mudrc</t>
  </si>
  <si>
    <t>49.1452092N, 13.6541686E</t>
  </si>
  <si>
    <t>49.0000000N, 14.0000000E</t>
  </si>
  <si>
    <t>Zřícenina kaple Lutová</t>
  </si>
  <si>
    <t>48.9942336N, 14.9040417E</t>
  </si>
  <si>
    <t>Obří hrad</t>
  </si>
  <si>
    <t>49.1035933N, 13.5919794E</t>
  </si>
  <si>
    <t>Popelná</t>
  </si>
  <si>
    <t>49.1000644N, 13.5996994E</t>
  </si>
  <si>
    <t>Pacova hora kaplička</t>
  </si>
  <si>
    <t>49.4312347N, 14.8332461E</t>
  </si>
  <si>
    <t>Rohanovský vrch</t>
  </si>
  <si>
    <t>48.9581856N, 14.0234897E</t>
  </si>
  <si>
    <t>Lázně svaté Markéty</t>
  </si>
  <si>
    <t>Rozhledna Svákov</t>
  </si>
  <si>
    <t>49.2664819N, 14.6944772E</t>
  </si>
  <si>
    <t>nejjižnější bod ČR</t>
  </si>
  <si>
    <t>48.5519742N, 14.3331625E</t>
  </si>
  <si>
    <t>Vodňanské svobodné hory</t>
  </si>
  <si>
    <t>49.1305325N, 14.1294269E</t>
  </si>
  <si>
    <t>Šelmberk</t>
  </si>
  <si>
    <t>49.5497519N, 14.8265478E</t>
  </si>
  <si>
    <t>Šibeník</t>
  </si>
  <si>
    <t>49.2739267N, 13.9036081E</t>
  </si>
  <si>
    <t>Špičák</t>
  </si>
  <si>
    <t>48.8149086N, 14.0387972E</t>
  </si>
  <si>
    <t>Jezerní vyhlídka</t>
  </si>
  <si>
    <t>48.7602939N, 14.0432467E</t>
  </si>
  <si>
    <t>Větrná skála</t>
  </si>
  <si>
    <t>48.9470692N, 13.6725086E</t>
  </si>
  <si>
    <t>Vysoká Běta</t>
  </si>
  <si>
    <t>48.9808294N, 14.2126011E</t>
  </si>
  <si>
    <t>Pivovar Horní Chrášťany</t>
  </si>
  <si>
    <t>49.0002208N, 14.1986147E</t>
  </si>
  <si>
    <t>49.0633108N, 15.2405264E</t>
  </si>
  <si>
    <t>Židova strouha</t>
  </si>
  <si>
    <t>49.2790689N, 14.4625642E</t>
  </si>
  <si>
    <t>Dubičák</t>
  </si>
  <si>
    <t>48.9780272N, 14.5415008E</t>
  </si>
  <si>
    <t>Račice</t>
  </si>
  <si>
    <t>49.0425028N, 14.4710164E</t>
  </si>
  <si>
    <t>Větrník</t>
  </si>
  <si>
    <t>49.0206850N, 14.5837217E</t>
  </si>
  <si>
    <t>Pulmon</t>
  </si>
  <si>
    <t>48.9551553N, 14.6208233E</t>
  </si>
  <si>
    <t>Hůrecký kopec</t>
  </si>
  <si>
    <t>48.9360672N, 14.5347017E</t>
  </si>
  <si>
    <t>Žižka</t>
  </si>
  <si>
    <t>48.8931647N, 14.6016703E</t>
  </si>
  <si>
    <t>Římovská přehrada</t>
  </si>
  <si>
    <t>48.8503183N, 14.4910994E</t>
  </si>
  <si>
    <t>Dívčí kámen</t>
  </si>
  <si>
    <t>48.8889181N, 14.3553303E</t>
  </si>
  <si>
    <t>Plešovice</t>
  </si>
  <si>
    <t>48.8622033N, 14.3564486E</t>
  </si>
  <si>
    <t>Vráže</t>
  </si>
  <si>
    <t>48.9822347N, 14.3296614E</t>
  </si>
  <si>
    <t>Holašovice</t>
  </si>
  <si>
    <t>48.9691375N, 14.2728456E</t>
  </si>
  <si>
    <t>Plástovice</t>
  </si>
  <si>
    <t>49.0681775N, 14.3042769E</t>
  </si>
  <si>
    <t>Kubata</t>
  </si>
  <si>
    <t>49.0873833N, 14.3275372E</t>
  </si>
  <si>
    <t>Dunajovická hora</t>
  </si>
  <si>
    <t>49.0249053N, 14.6974861E</t>
  </si>
  <si>
    <t>Karlův Hrádek</t>
  </si>
  <si>
    <t>49.1110486N, 14.4599350E</t>
  </si>
  <si>
    <t>Žižkův Dub</t>
  </si>
  <si>
    <t>49.0557494N, 14.6193922E</t>
  </si>
  <si>
    <t>Pumptrack Mokré</t>
  </si>
  <si>
    <t>48.9649344N, 14.4102444E</t>
  </si>
  <si>
    <t>Pumtrack Hluboká</t>
  </si>
  <si>
    <t>49.0608356N, 14.4514606E</t>
  </si>
  <si>
    <t>Obora Cirhan</t>
  </si>
  <si>
    <t>49.1013800N, 14.5083836E</t>
  </si>
  <si>
    <t>Vodojem Včelná</t>
  </si>
  <si>
    <t>48.9250528N, 14.4631844E</t>
  </si>
  <si>
    <t>Vysoký kámen (Česká Kanada)</t>
  </si>
  <si>
    <t>Sáska</t>
  </si>
  <si>
    <t>Luděk</t>
  </si>
  <si>
    <t>Sázka</t>
  </si>
  <si>
    <t>zapsáno do přehledu celkem účastníci</t>
  </si>
  <si>
    <t>Jaroslav</t>
  </si>
  <si>
    <t>Matyáš</t>
  </si>
  <si>
    <t>Alice</t>
  </si>
  <si>
    <t>Sirotková</t>
  </si>
  <si>
    <t>Smrčina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</si>
</sst>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4" fillId="2" borderId="0" xfId="0" applyFont="1" applyFill="1" applyAlignment="1">
      <alignment vertical="center"/>
    </xf>
    <xf numFmtId="0" fontId="0" fillId="0" borderId="0" xfId="0" applyFont="1"/>
    <xf numFmtId="0" fontId="0" fillId="2" borderId="0" xfId="0" applyFont="1" applyFill="1"/>
    <xf numFmtId="0" fontId="14" fillId="0" borderId="0" xfId="0" applyFont="1" applyAlignment="1">
      <alignment vertical="center"/>
    </xf>
    <xf numFmtId="14" fontId="0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Fill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13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6" fillId="0" borderId="0" xfId="0" applyFont="1"/>
    <xf numFmtId="0" fontId="13" fillId="5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10" fillId="2" borderId="0" xfId="0" applyFont="1" applyFill="1"/>
    <xf numFmtId="0" fontId="14" fillId="0" borderId="0" xfId="0" applyFont="1" applyFill="1" applyAlignment="1">
      <alignment vertical="center"/>
    </xf>
    <xf numFmtId="0" fontId="8" fillId="0" borderId="0" xfId="0" applyFont="1" applyFill="1"/>
    <xf numFmtId="0" fontId="2" fillId="0" borderId="0" xfId="0" applyFont="1" applyFill="1"/>
    <xf numFmtId="0" fontId="1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4.4" x14ac:dyDescent="0.3"/>
  <cols>
    <col min="1" max="2" width="8.88671875" style="1"/>
    <col min="3" max="3" width="9.33203125" style="1" bestFit="1" customWidth="1"/>
    <col min="4" max="4" width="15.6640625" style="1" bestFit="1" customWidth="1"/>
    <col min="5" max="11" width="8.88671875" style="2"/>
    <col min="12" max="16384" width="8.88671875" style="1"/>
  </cols>
  <sheetData>
    <row r="2" spans="2:11" x14ac:dyDescent="0.3">
      <c r="C2" s="1" t="s">
        <v>102</v>
      </c>
      <c r="E2" s="2">
        <f>MAX(B4:B163)</f>
        <v>48</v>
      </c>
      <c r="F2" s="2">
        <f>SUM(F4:F56)</f>
        <v>24</v>
      </c>
      <c r="G2" s="2">
        <f t="shared" ref="G2:K2" si="0">SUM(G4:G56)</f>
        <v>13</v>
      </c>
      <c r="H2" s="2">
        <f t="shared" si="0"/>
        <v>19</v>
      </c>
      <c r="I2" s="2">
        <f t="shared" si="0"/>
        <v>20</v>
      </c>
      <c r="J2" s="2">
        <f t="shared" si="0"/>
        <v>19</v>
      </c>
      <c r="K2" s="2">
        <f t="shared" si="0"/>
        <v>12</v>
      </c>
    </row>
    <row r="3" spans="2:11" x14ac:dyDescent="0.3">
      <c r="E3" s="2" t="s">
        <v>101</v>
      </c>
      <c r="F3" s="2">
        <v>2020</v>
      </c>
      <c r="G3" s="2">
        <v>2019</v>
      </c>
      <c r="H3" s="2">
        <v>2018</v>
      </c>
      <c r="I3" s="2">
        <v>2017</v>
      </c>
      <c r="J3" s="2">
        <v>2016</v>
      </c>
      <c r="K3" s="2">
        <v>2015</v>
      </c>
    </row>
    <row r="4" spans="2:11" x14ac:dyDescent="0.3">
      <c r="B4" s="3">
        <v>1</v>
      </c>
      <c r="C4" s="3" t="s">
        <v>32</v>
      </c>
      <c r="D4" s="3" t="s">
        <v>33</v>
      </c>
      <c r="E4" s="4">
        <f>SUM(F4:K4)</f>
        <v>6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</row>
    <row r="5" spans="2:11" x14ac:dyDescent="0.3">
      <c r="B5" s="3">
        <v>2</v>
      </c>
      <c r="C5" s="3" t="s">
        <v>30</v>
      </c>
      <c r="D5" s="3" t="s">
        <v>31</v>
      </c>
      <c r="E5" s="4">
        <f>SUM(F5:K5)</f>
        <v>6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</row>
    <row r="6" spans="2:11" x14ac:dyDescent="0.3">
      <c r="B6" s="3">
        <v>3</v>
      </c>
      <c r="C6" s="3" t="s">
        <v>20</v>
      </c>
      <c r="D6" s="3" t="s">
        <v>21</v>
      </c>
      <c r="E6" s="4">
        <f>SUM(F6:K6)</f>
        <v>6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</row>
    <row r="7" spans="2:11" x14ac:dyDescent="0.3">
      <c r="B7" s="3">
        <v>4</v>
      </c>
      <c r="C7" s="3" t="s">
        <v>18</v>
      </c>
      <c r="D7" s="3" t="s">
        <v>19</v>
      </c>
      <c r="E7" s="4">
        <f>SUM(F7:K7)</f>
        <v>6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</row>
    <row r="8" spans="2:11" x14ac:dyDescent="0.3">
      <c r="B8" s="3">
        <v>5</v>
      </c>
      <c r="C8" s="3" t="s">
        <v>41</v>
      </c>
      <c r="D8" s="3" t="s">
        <v>42</v>
      </c>
      <c r="E8" s="4">
        <f>SUM(F8:K8)</f>
        <v>6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</row>
    <row r="9" spans="2:11" x14ac:dyDescent="0.3">
      <c r="B9" s="3">
        <v>6</v>
      </c>
      <c r="C9" s="3" t="s">
        <v>14</v>
      </c>
      <c r="D9" s="3" t="s">
        <v>34</v>
      </c>
      <c r="E9" s="4">
        <f>SUM(F9:K9)</f>
        <v>6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</row>
    <row r="10" spans="2:11" x14ac:dyDescent="0.3">
      <c r="B10" s="5">
        <v>7</v>
      </c>
      <c r="C10" s="5" t="s">
        <v>35</v>
      </c>
      <c r="D10" s="5" t="s">
        <v>36</v>
      </c>
      <c r="E10" s="6">
        <f>SUM(F10:K10)</f>
        <v>5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/>
    </row>
    <row r="11" spans="2:11" x14ac:dyDescent="0.3">
      <c r="B11" s="3">
        <v>13</v>
      </c>
      <c r="C11" s="3" t="s">
        <v>76</v>
      </c>
      <c r="D11" s="3" t="s">
        <v>12</v>
      </c>
      <c r="E11" s="4">
        <f>SUM(F11:K11)</f>
        <v>4</v>
      </c>
      <c r="F11" s="4">
        <v>1</v>
      </c>
      <c r="G11" s="4">
        <v>1</v>
      </c>
      <c r="H11" s="4">
        <v>1</v>
      </c>
      <c r="I11" s="4">
        <v>1</v>
      </c>
      <c r="J11" s="4"/>
      <c r="K11" s="4"/>
    </row>
    <row r="12" spans="2:11" x14ac:dyDescent="0.3">
      <c r="B12" s="3">
        <v>8</v>
      </c>
      <c r="C12" s="3" t="s">
        <v>16</v>
      </c>
      <c r="D12" s="36" t="s">
        <v>92</v>
      </c>
      <c r="E12" s="4">
        <f>SUM(F12:K12)</f>
        <v>4</v>
      </c>
      <c r="F12" s="4"/>
      <c r="G12" s="4">
        <v>1</v>
      </c>
      <c r="H12" s="4">
        <v>1</v>
      </c>
      <c r="I12" s="4">
        <v>1</v>
      </c>
      <c r="J12" s="4">
        <v>1</v>
      </c>
      <c r="K12" s="4"/>
    </row>
    <row r="13" spans="2:11" x14ac:dyDescent="0.3">
      <c r="B13" s="3">
        <v>9</v>
      </c>
      <c r="C13" s="3" t="s">
        <v>14</v>
      </c>
      <c r="D13" s="3" t="s">
        <v>15</v>
      </c>
      <c r="E13" s="4">
        <f>SUM(F13:K13)</f>
        <v>4</v>
      </c>
      <c r="F13" s="4"/>
      <c r="G13" s="4">
        <v>1</v>
      </c>
      <c r="H13" s="4">
        <v>1</v>
      </c>
      <c r="I13" s="4">
        <v>1</v>
      </c>
      <c r="J13" s="4">
        <v>1</v>
      </c>
      <c r="K13" s="4"/>
    </row>
    <row r="14" spans="2:11" x14ac:dyDescent="0.3">
      <c r="B14" s="5">
        <v>18</v>
      </c>
      <c r="C14" s="5" t="s">
        <v>45</v>
      </c>
      <c r="D14" s="5" t="s">
        <v>46</v>
      </c>
      <c r="E14" s="6">
        <f>SUM(F14:K14)</f>
        <v>3</v>
      </c>
      <c r="F14" s="6">
        <v>1</v>
      </c>
      <c r="G14" s="6">
        <v>1</v>
      </c>
      <c r="H14" s="6">
        <v>1</v>
      </c>
      <c r="I14" s="6"/>
      <c r="J14" s="6"/>
      <c r="K14" s="6"/>
    </row>
    <row r="15" spans="2:11" x14ac:dyDescent="0.3">
      <c r="B15" s="5">
        <v>11</v>
      </c>
      <c r="C15" s="5" t="s">
        <v>10</v>
      </c>
      <c r="D15" s="5" t="s">
        <v>11</v>
      </c>
      <c r="E15" s="6">
        <f>SUM(F15:K15)</f>
        <v>3</v>
      </c>
      <c r="F15" s="6"/>
      <c r="G15" s="6"/>
      <c r="H15" s="6">
        <v>1</v>
      </c>
      <c r="I15" s="6">
        <v>1</v>
      </c>
      <c r="J15" s="6">
        <v>1</v>
      </c>
      <c r="K15" s="6"/>
    </row>
    <row r="16" spans="2:11" x14ac:dyDescent="0.3">
      <c r="B16" s="5">
        <v>12</v>
      </c>
      <c r="C16" s="5" t="s">
        <v>39</v>
      </c>
      <c r="D16" s="5" t="s">
        <v>40</v>
      </c>
      <c r="E16" s="6">
        <f>SUM(F16:K16)</f>
        <v>3</v>
      </c>
      <c r="F16" s="6"/>
      <c r="G16" s="6"/>
      <c r="H16" s="6">
        <v>1</v>
      </c>
      <c r="I16" s="6">
        <v>1</v>
      </c>
      <c r="J16" s="6">
        <v>1</v>
      </c>
      <c r="K16" s="6"/>
    </row>
    <row r="17" spans="2:11" x14ac:dyDescent="0.3">
      <c r="B17" s="5">
        <v>10</v>
      </c>
      <c r="C17" s="5" t="s">
        <v>22</v>
      </c>
      <c r="D17" s="5" t="s">
        <v>23</v>
      </c>
      <c r="E17" s="6">
        <f>SUM(F17:K17)</f>
        <v>3</v>
      </c>
      <c r="F17" s="6"/>
      <c r="G17" s="6"/>
      <c r="H17" s="6">
        <v>1</v>
      </c>
      <c r="I17" s="6">
        <v>1</v>
      </c>
      <c r="J17" s="6"/>
      <c r="K17" s="6">
        <v>1</v>
      </c>
    </row>
    <row r="18" spans="2:11" x14ac:dyDescent="0.3">
      <c r="B18" s="3">
        <v>36</v>
      </c>
      <c r="C18" s="7" t="s">
        <v>68</v>
      </c>
      <c r="D18" s="7" t="s">
        <v>100</v>
      </c>
      <c r="E18" s="4">
        <f>SUM(F18:K18)</f>
        <v>2</v>
      </c>
      <c r="F18" s="4">
        <v>1</v>
      </c>
      <c r="G18" s="4">
        <v>1</v>
      </c>
      <c r="H18" s="4"/>
      <c r="I18" s="4"/>
      <c r="J18" s="4"/>
      <c r="K18" s="4"/>
    </row>
    <row r="19" spans="2:11" x14ac:dyDescent="0.3">
      <c r="B19" s="3">
        <v>32</v>
      </c>
      <c r="C19" s="3" t="s">
        <v>84</v>
      </c>
      <c r="D19" s="3" t="s">
        <v>91</v>
      </c>
      <c r="E19" s="4">
        <f>SUM(F19:K19)</f>
        <v>2</v>
      </c>
      <c r="F19" s="4">
        <v>1</v>
      </c>
      <c r="G19" s="4"/>
      <c r="H19" s="4"/>
      <c r="I19" s="4">
        <v>1</v>
      </c>
      <c r="J19" s="4"/>
      <c r="K19" s="4"/>
    </row>
    <row r="20" spans="2:11" x14ac:dyDescent="0.3">
      <c r="B20" s="3">
        <v>27</v>
      </c>
      <c r="C20" s="3" t="s">
        <v>49</v>
      </c>
      <c r="D20" s="3" t="s">
        <v>50</v>
      </c>
      <c r="E20" s="4">
        <f>SUM(F20:K20)</f>
        <v>2</v>
      </c>
      <c r="F20" s="4">
        <v>1</v>
      </c>
      <c r="G20" s="4"/>
      <c r="H20" s="4"/>
      <c r="I20" s="4"/>
      <c r="J20" s="4">
        <v>1</v>
      </c>
      <c r="K20" s="4"/>
    </row>
    <row r="21" spans="2:11" x14ac:dyDescent="0.3">
      <c r="B21" s="3">
        <v>16</v>
      </c>
      <c r="C21" s="3" t="s">
        <v>44</v>
      </c>
      <c r="D21" s="3" t="s">
        <v>43</v>
      </c>
      <c r="E21" s="4">
        <f>SUM(F21:K21)</f>
        <v>2</v>
      </c>
      <c r="F21" s="4"/>
      <c r="G21" s="4"/>
      <c r="H21" s="4">
        <v>1</v>
      </c>
      <c r="I21" s="4">
        <v>1</v>
      </c>
      <c r="J21" s="4"/>
      <c r="K21" s="4"/>
    </row>
    <row r="22" spans="2:11" x14ac:dyDescent="0.3">
      <c r="B22" s="3">
        <v>17</v>
      </c>
      <c r="C22" s="3" t="s">
        <v>83</v>
      </c>
      <c r="D22" s="3" t="s">
        <v>29</v>
      </c>
      <c r="E22" s="4">
        <f>SUM(F22:K22)</f>
        <v>2</v>
      </c>
      <c r="F22" s="4"/>
      <c r="G22" s="4"/>
      <c r="H22" s="4">
        <v>1</v>
      </c>
      <c r="I22" s="4">
        <v>1</v>
      </c>
      <c r="J22" s="4"/>
      <c r="K22" s="4"/>
    </row>
    <row r="23" spans="2:11" x14ac:dyDescent="0.3">
      <c r="B23" s="3">
        <v>15</v>
      </c>
      <c r="C23" s="3" t="s">
        <v>47</v>
      </c>
      <c r="D23" s="3" t="s">
        <v>48</v>
      </c>
      <c r="E23" s="4">
        <f>SUM(F23:K23)</f>
        <v>2</v>
      </c>
      <c r="F23" s="4"/>
      <c r="G23" s="4"/>
      <c r="H23" s="4"/>
      <c r="I23" s="4">
        <v>1</v>
      </c>
      <c r="J23" s="4">
        <v>1</v>
      </c>
      <c r="K23" s="4"/>
    </row>
    <row r="24" spans="2:11" x14ac:dyDescent="0.3">
      <c r="B24" s="3">
        <v>14</v>
      </c>
      <c r="C24" s="3" t="s">
        <v>51</v>
      </c>
      <c r="D24" s="3" t="s">
        <v>52</v>
      </c>
      <c r="E24" s="4">
        <f>SUM(F24:K24)</f>
        <v>2</v>
      </c>
      <c r="F24" s="4"/>
      <c r="G24" s="4"/>
      <c r="H24" s="4"/>
      <c r="I24" s="4"/>
      <c r="J24" s="4">
        <v>1</v>
      </c>
      <c r="K24" s="4">
        <v>1</v>
      </c>
    </row>
    <row r="25" spans="2:11" x14ac:dyDescent="0.3">
      <c r="B25" s="5">
        <v>38</v>
      </c>
      <c r="C25" s="16" t="s">
        <v>198</v>
      </c>
      <c r="D25" s="16" t="s">
        <v>217</v>
      </c>
      <c r="E25" s="6">
        <f>SUM(F25:K25)</f>
        <v>1</v>
      </c>
      <c r="F25" s="6">
        <v>1</v>
      </c>
      <c r="G25" s="6"/>
      <c r="H25" s="6"/>
      <c r="I25" s="6"/>
      <c r="J25" s="6"/>
      <c r="K25" s="6"/>
    </row>
    <row r="26" spans="2:11" x14ac:dyDescent="0.3">
      <c r="B26" s="5">
        <v>39</v>
      </c>
      <c r="C26" s="16" t="s">
        <v>200</v>
      </c>
      <c r="D26" s="16" t="s">
        <v>201</v>
      </c>
      <c r="E26" s="6">
        <f>SUM(F26:K26)</f>
        <v>1</v>
      </c>
      <c r="F26" s="6">
        <v>1</v>
      </c>
      <c r="G26" s="6"/>
      <c r="H26" s="6"/>
      <c r="I26" s="6"/>
      <c r="J26" s="6"/>
      <c r="K26" s="6"/>
    </row>
    <row r="27" spans="2:11" x14ac:dyDescent="0.3">
      <c r="B27" s="5">
        <v>40</v>
      </c>
      <c r="C27" s="16" t="s">
        <v>203</v>
      </c>
      <c r="D27" s="16" t="s">
        <v>204</v>
      </c>
      <c r="E27" s="6">
        <f>SUM(F27:K27)</f>
        <v>1</v>
      </c>
      <c r="F27" s="6">
        <v>1</v>
      </c>
      <c r="G27" s="6"/>
      <c r="H27" s="6"/>
      <c r="I27" s="6"/>
      <c r="J27" s="6"/>
      <c r="K27" s="6"/>
    </row>
    <row r="28" spans="2:11" x14ac:dyDescent="0.3">
      <c r="B28" s="5">
        <v>41</v>
      </c>
      <c r="C28" s="16" t="s">
        <v>32</v>
      </c>
      <c r="D28" s="16" t="s">
        <v>220</v>
      </c>
      <c r="E28" s="6">
        <f>SUM(F28:K28)</f>
        <v>1</v>
      </c>
      <c r="F28" s="6">
        <v>1</v>
      </c>
      <c r="G28" s="6"/>
      <c r="H28" s="6"/>
      <c r="I28" s="6"/>
      <c r="J28" s="6"/>
      <c r="K28" s="6"/>
    </row>
    <row r="29" spans="2:11" x14ac:dyDescent="0.3">
      <c r="B29" s="5">
        <v>42</v>
      </c>
      <c r="C29" s="16" t="s">
        <v>221</v>
      </c>
      <c r="D29" s="16" t="s">
        <v>210</v>
      </c>
      <c r="E29" s="6">
        <f>SUM(F29:K29)</f>
        <v>1</v>
      </c>
      <c r="F29" s="6">
        <v>1</v>
      </c>
      <c r="G29" s="6"/>
      <c r="H29" s="6"/>
      <c r="I29" s="6"/>
      <c r="J29" s="6"/>
      <c r="K29" s="6"/>
    </row>
    <row r="30" spans="2:11" x14ac:dyDescent="0.3">
      <c r="B30" s="5">
        <v>43</v>
      </c>
      <c r="C30" s="16" t="s">
        <v>212</v>
      </c>
      <c r="D30" s="16" t="s">
        <v>213</v>
      </c>
      <c r="E30" s="6">
        <f>SUM(F30:K30)</f>
        <v>1</v>
      </c>
      <c r="F30" s="6">
        <v>1</v>
      </c>
      <c r="G30" s="6"/>
      <c r="H30" s="6"/>
      <c r="I30" s="6"/>
      <c r="J30" s="6"/>
      <c r="K30" s="6"/>
    </row>
    <row r="31" spans="2:11" x14ac:dyDescent="0.3">
      <c r="B31" s="5">
        <v>44</v>
      </c>
      <c r="C31" s="16" t="s">
        <v>214</v>
      </c>
      <c r="D31" s="16" t="s">
        <v>215</v>
      </c>
      <c r="E31" s="6">
        <f>SUM(F31:K31)</f>
        <v>1</v>
      </c>
      <c r="F31" s="6">
        <v>1</v>
      </c>
      <c r="G31" s="6"/>
      <c r="H31" s="6"/>
      <c r="I31" s="6"/>
      <c r="J31" s="6"/>
      <c r="K31" s="6"/>
    </row>
    <row r="32" spans="2:11" x14ac:dyDescent="0.3">
      <c r="B32" s="5">
        <v>45</v>
      </c>
      <c r="C32" s="38" t="s">
        <v>320</v>
      </c>
      <c r="D32" s="38" t="s">
        <v>321</v>
      </c>
      <c r="E32" s="6">
        <f>SUM(F32:K32)</f>
        <v>1</v>
      </c>
      <c r="F32" s="6">
        <v>1</v>
      </c>
      <c r="G32" s="6"/>
      <c r="H32" s="6"/>
      <c r="I32" s="6"/>
      <c r="J32" s="6"/>
      <c r="K32" s="6"/>
    </row>
    <row r="33" spans="2:11" x14ac:dyDescent="0.3">
      <c r="B33" s="5">
        <v>46</v>
      </c>
      <c r="C33" s="39" t="s">
        <v>199</v>
      </c>
      <c r="D33" s="39" t="s">
        <v>42</v>
      </c>
      <c r="E33" s="6">
        <f>SUM(F33:K33)</f>
        <v>1</v>
      </c>
      <c r="F33" s="6">
        <v>1</v>
      </c>
      <c r="G33" s="6"/>
      <c r="H33" s="6"/>
      <c r="I33" s="6"/>
      <c r="J33" s="6"/>
      <c r="K33" s="6"/>
    </row>
    <row r="34" spans="2:11" x14ac:dyDescent="0.3">
      <c r="B34" s="5">
        <v>47</v>
      </c>
      <c r="C34" s="39" t="s">
        <v>324</v>
      </c>
      <c r="D34" s="39" t="s">
        <v>42</v>
      </c>
      <c r="E34" s="6">
        <f>SUM(F34:K34)</f>
        <v>1</v>
      </c>
      <c r="F34" s="6">
        <v>1</v>
      </c>
      <c r="G34" s="6"/>
      <c r="H34" s="6"/>
      <c r="I34" s="6"/>
      <c r="J34" s="6"/>
      <c r="K34" s="6"/>
    </row>
    <row r="35" spans="2:11" x14ac:dyDescent="0.3">
      <c r="B35" s="5">
        <v>48</v>
      </c>
      <c r="C35" s="39" t="s">
        <v>325</v>
      </c>
      <c r="D35" s="39" t="s">
        <v>326</v>
      </c>
      <c r="E35" s="6">
        <f>SUM(F35:K35)</f>
        <v>1</v>
      </c>
      <c r="F35" s="6">
        <v>1</v>
      </c>
      <c r="G35" s="6"/>
      <c r="H35" s="6"/>
      <c r="I35" s="6"/>
      <c r="J35" s="6"/>
      <c r="K35" s="6"/>
    </row>
    <row r="36" spans="2:11" x14ac:dyDescent="0.3">
      <c r="B36" s="5">
        <v>48</v>
      </c>
      <c r="C36" s="40" t="s">
        <v>30</v>
      </c>
      <c r="D36" s="40" t="s">
        <v>327</v>
      </c>
      <c r="E36" s="6">
        <f>SUM(F36:K36)</f>
        <v>1</v>
      </c>
      <c r="F36" s="6">
        <v>1</v>
      </c>
      <c r="G36" s="6"/>
      <c r="H36" s="6"/>
      <c r="I36" s="6"/>
      <c r="J36" s="6"/>
      <c r="K36" s="6"/>
    </row>
    <row r="37" spans="2:11" x14ac:dyDescent="0.3">
      <c r="B37" s="5">
        <v>37</v>
      </c>
      <c r="C37" s="37" t="s">
        <v>73</v>
      </c>
      <c r="D37" s="37" t="s">
        <v>99</v>
      </c>
      <c r="E37" s="6">
        <f>SUM(F37:K37)</f>
        <v>1</v>
      </c>
      <c r="F37" s="6"/>
      <c r="G37" s="6">
        <v>1</v>
      </c>
      <c r="H37" s="6"/>
      <c r="I37" s="6"/>
      <c r="J37" s="6"/>
      <c r="K37" s="6"/>
    </row>
    <row r="38" spans="2:11" x14ac:dyDescent="0.3">
      <c r="B38" s="5">
        <v>33</v>
      </c>
      <c r="C38" s="5" t="s">
        <v>37</v>
      </c>
      <c r="D38" s="5" t="s">
        <v>38</v>
      </c>
      <c r="E38" s="6">
        <f>SUM(F38:K38)</f>
        <v>1</v>
      </c>
      <c r="F38" s="6"/>
      <c r="G38" s="6"/>
      <c r="H38" s="6">
        <v>1</v>
      </c>
      <c r="I38" s="6"/>
      <c r="J38" s="6"/>
      <c r="K38" s="6"/>
    </row>
    <row r="39" spans="2:11" x14ac:dyDescent="0.3">
      <c r="B39" s="5">
        <v>34</v>
      </c>
      <c r="C39" s="5" t="s">
        <v>24</v>
      </c>
      <c r="D39" s="5" t="s">
        <v>25</v>
      </c>
      <c r="E39" s="6">
        <f>SUM(F39:K39)</f>
        <v>1</v>
      </c>
      <c r="F39" s="6"/>
      <c r="G39" s="6"/>
      <c r="H39" s="6">
        <v>1</v>
      </c>
      <c r="I39" s="6"/>
      <c r="J39" s="6"/>
      <c r="K39" s="6"/>
    </row>
    <row r="40" spans="2:11" x14ac:dyDescent="0.3">
      <c r="B40" s="5">
        <v>35</v>
      </c>
      <c r="C40" s="5" t="s">
        <v>26</v>
      </c>
      <c r="D40" s="5" t="s">
        <v>27</v>
      </c>
      <c r="E40" s="6">
        <f>SUM(F40:K40)</f>
        <v>1</v>
      </c>
      <c r="F40" s="6"/>
      <c r="G40" s="6"/>
      <c r="H40" s="6">
        <v>1</v>
      </c>
      <c r="I40" s="6"/>
      <c r="J40" s="6"/>
      <c r="K40" s="6"/>
    </row>
    <row r="41" spans="2:11" x14ac:dyDescent="0.3">
      <c r="B41" s="5">
        <v>29</v>
      </c>
      <c r="C41" s="5" t="s">
        <v>82</v>
      </c>
      <c r="D41" s="5" t="s">
        <v>90</v>
      </c>
      <c r="E41" s="6">
        <f>SUM(F41:K41)</f>
        <v>1</v>
      </c>
      <c r="F41" s="6"/>
      <c r="G41" s="6"/>
      <c r="H41" s="6"/>
      <c r="I41" s="6">
        <v>1</v>
      </c>
      <c r="J41" s="6"/>
      <c r="K41" s="6"/>
    </row>
    <row r="42" spans="2:11" x14ac:dyDescent="0.3">
      <c r="B42" s="5">
        <v>30</v>
      </c>
      <c r="C42" s="5" t="s">
        <v>9</v>
      </c>
      <c r="D42" s="5" t="s">
        <v>196</v>
      </c>
      <c r="E42" s="6">
        <f>SUM(F42:K42)</f>
        <v>1</v>
      </c>
      <c r="F42" s="6"/>
      <c r="G42" s="6"/>
      <c r="H42" s="6"/>
      <c r="I42" s="6">
        <v>1</v>
      </c>
      <c r="J42" s="6"/>
      <c r="K42" s="6"/>
    </row>
    <row r="43" spans="2:11" x14ac:dyDescent="0.3">
      <c r="B43" s="5">
        <v>31</v>
      </c>
      <c r="C43" s="5" t="s">
        <v>68</v>
      </c>
      <c r="D43" s="5" t="s">
        <v>96</v>
      </c>
      <c r="E43" s="6">
        <f>SUM(F43:K43)</f>
        <v>1</v>
      </c>
      <c r="F43" s="6"/>
      <c r="G43" s="6"/>
      <c r="H43" s="6"/>
      <c r="I43" s="6">
        <v>1</v>
      </c>
      <c r="J43" s="6"/>
      <c r="K43" s="6"/>
    </row>
    <row r="44" spans="2:11" x14ac:dyDescent="0.3">
      <c r="B44" s="5">
        <v>23</v>
      </c>
      <c r="C44" s="5" t="s">
        <v>57</v>
      </c>
      <c r="D44" s="5" t="s">
        <v>58</v>
      </c>
      <c r="E44" s="6">
        <f>SUM(F44:K44)</f>
        <v>1</v>
      </c>
      <c r="F44" s="6"/>
      <c r="G44" s="6"/>
      <c r="H44" s="6"/>
      <c r="I44" s="6"/>
      <c r="J44" s="6">
        <v>1</v>
      </c>
      <c r="K44" s="6"/>
    </row>
    <row r="45" spans="2:11" x14ac:dyDescent="0.3">
      <c r="B45" s="5">
        <v>24</v>
      </c>
      <c r="C45" s="5" t="s">
        <v>14</v>
      </c>
      <c r="D45" s="5" t="s">
        <v>54</v>
      </c>
      <c r="E45" s="6">
        <f>SUM(F45:K45)</f>
        <v>1</v>
      </c>
      <c r="F45" s="6"/>
      <c r="G45" s="6"/>
      <c r="H45" s="6"/>
      <c r="I45" s="6"/>
      <c r="J45" s="6">
        <v>1</v>
      </c>
      <c r="K45" s="6"/>
    </row>
    <row r="46" spans="2:11" x14ac:dyDescent="0.3">
      <c r="B46" s="5">
        <v>25</v>
      </c>
      <c r="C46" s="5" t="s">
        <v>55</v>
      </c>
      <c r="D46" s="5" t="s">
        <v>56</v>
      </c>
      <c r="E46" s="6">
        <f>SUM(F46:K46)</f>
        <v>1</v>
      </c>
      <c r="F46" s="6"/>
      <c r="G46" s="6"/>
      <c r="H46" s="6"/>
      <c r="I46" s="6"/>
      <c r="J46" s="6">
        <v>1</v>
      </c>
      <c r="K46" s="6"/>
    </row>
    <row r="47" spans="2:11" x14ac:dyDescent="0.3">
      <c r="B47" s="5">
        <v>26</v>
      </c>
      <c r="C47" s="5" t="s">
        <v>44</v>
      </c>
      <c r="D47" s="5" t="s">
        <v>53</v>
      </c>
      <c r="E47" s="6">
        <f>SUM(F47:K47)</f>
        <v>1</v>
      </c>
      <c r="F47" s="6"/>
      <c r="G47" s="6"/>
      <c r="H47" s="6"/>
      <c r="I47" s="6"/>
      <c r="J47" s="6">
        <v>1</v>
      </c>
      <c r="K47" s="6"/>
    </row>
    <row r="48" spans="2:11" x14ac:dyDescent="0.3">
      <c r="B48" s="5">
        <v>28</v>
      </c>
      <c r="C48" s="5" t="s">
        <v>59</v>
      </c>
      <c r="D48" s="5" t="s">
        <v>60</v>
      </c>
      <c r="E48" s="6">
        <f>SUM(F48:K48)</f>
        <v>1</v>
      </c>
      <c r="F48" s="6"/>
      <c r="G48" s="6"/>
      <c r="H48" s="6"/>
      <c r="I48" s="6"/>
      <c r="J48" s="6">
        <v>1</v>
      </c>
      <c r="K48" s="6"/>
    </row>
    <row r="49" spans="2:11" x14ac:dyDescent="0.3">
      <c r="B49" s="5">
        <v>19</v>
      </c>
      <c r="C49" s="5" t="s">
        <v>62</v>
      </c>
      <c r="D49" s="5" t="s">
        <v>63</v>
      </c>
      <c r="E49" s="6">
        <f>SUM(F49:K49)</f>
        <v>1</v>
      </c>
      <c r="F49" s="6"/>
      <c r="G49" s="6"/>
      <c r="H49" s="6"/>
      <c r="I49" s="6"/>
      <c r="J49" s="6"/>
      <c r="K49" s="6">
        <v>1</v>
      </c>
    </row>
    <row r="50" spans="2:11" x14ac:dyDescent="0.3">
      <c r="B50" s="5">
        <v>20</v>
      </c>
      <c r="C50" s="5" t="s">
        <v>64</v>
      </c>
      <c r="D50" s="5" t="s">
        <v>63</v>
      </c>
      <c r="E50" s="6">
        <f>SUM(F50:K50)</f>
        <v>1</v>
      </c>
      <c r="F50" s="6"/>
      <c r="G50" s="6"/>
      <c r="H50" s="6"/>
      <c r="I50" s="6"/>
      <c r="J50" s="6"/>
      <c r="K50" s="6">
        <v>1</v>
      </c>
    </row>
    <row r="51" spans="2:11" x14ac:dyDescent="0.3">
      <c r="B51" s="5">
        <v>21</v>
      </c>
      <c r="C51" s="5" t="s">
        <v>30</v>
      </c>
      <c r="D51" s="5" t="s">
        <v>61</v>
      </c>
      <c r="E51" s="6">
        <f>SUM(F51:K51)</f>
        <v>1</v>
      </c>
      <c r="F51" s="6"/>
      <c r="G51" s="6"/>
      <c r="H51" s="6"/>
      <c r="I51" s="6"/>
      <c r="J51" s="6"/>
      <c r="K51" s="6">
        <v>1</v>
      </c>
    </row>
    <row r="52" spans="2:11" x14ac:dyDescent="0.3">
      <c r="B52" s="5">
        <v>22</v>
      </c>
      <c r="C52" s="5" t="s">
        <v>65</v>
      </c>
      <c r="D52" s="5" t="s">
        <v>66</v>
      </c>
      <c r="E52" s="6">
        <f>SUM(F52:K52)</f>
        <v>1</v>
      </c>
      <c r="F52" s="6"/>
      <c r="G52" s="6"/>
      <c r="H52" s="6"/>
      <c r="I52" s="6"/>
      <c r="J52" s="6"/>
      <c r="K52" s="6">
        <v>1</v>
      </c>
    </row>
  </sheetData>
  <sortState ref="B4:K52">
    <sortCondition descending="1" ref="E4:E52"/>
    <sortCondition descending="1" ref="F4:F52"/>
    <sortCondition descending="1" ref="G4:G52"/>
    <sortCondition descending="1" ref="H4:H52"/>
    <sortCondition descending="1" ref="I4:I52"/>
    <sortCondition descending="1" ref="J4:J52"/>
    <sortCondition descending="1" ref="K4:K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22" sqref="B122"/>
    </sheetView>
  </sheetViews>
  <sheetFormatPr defaultRowHeight="14.4" x14ac:dyDescent="0.3"/>
  <cols>
    <col min="1" max="1" width="8.88671875" style="8"/>
    <col min="2" max="4" width="8.88671875" style="21"/>
    <col min="5" max="5" width="29.6640625" style="8" bestFit="1" customWidth="1"/>
    <col min="6" max="6" width="8.88671875" style="21"/>
    <col min="7" max="7" width="23.6640625" style="21" bestFit="1" customWidth="1"/>
    <col min="8" max="14" width="8.88671875" style="21"/>
    <col min="15" max="16384" width="8.88671875" style="8"/>
  </cols>
  <sheetData>
    <row r="2" spans="2:14" x14ac:dyDescent="0.3">
      <c r="B2" s="21" t="s">
        <v>193</v>
      </c>
      <c r="I2" s="21">
        <f>SUM(I4:I121)</f>
        <v>20</v>
      </c>
      <c r="J2" s="21">
        <f t="shared" ref="J2:N2" si="0">SUM(J4:J121)</f>
        <v>20</v>
      </c>
      <c r="K2" s="21">
        <f t="shared" si="0"/>
        <v>20</v>
      </c>
      <c r="L2" s="21">
        <f t="shared" si="0"/>
        <v>20</v>
      </c>
      <c r="M2" s="21">
        <f t="shared" si="0"/>
        <v>20</v>
      </c>
      <c r="N2" s="21">
        <f t="shared" si="0"/>
        <v>29</v>
      </c>
    </row>
    <row r="3" spans="2:14" x14ac:dyDescent="0.3">
      <c r="H3" s="21" t="s">
        <v>101</v>
      </c>
      <c r="I3" s="21">
        <v>2015</v>
      </c>
      <c r="J3" s="21">
        <v>2016</v>
      </c>
      <c r="K3" s="21">
        <v>2017</v>
      </c>
      <c r="L3" s="21">
        <v>2018</v>
      </c>
      <c r="M3" s="21">
        <v>2019</v>
      </c>
      <c r="N3" s="21">
        <v>2020</v>
      </c>
    </row>
    <row r="4" spans="2:14" x14ac:dyDescent="0.3">
      <c r="B4" s="22">
        <v>1</v>
      </c>
      <c r="C4" s="22">
        <v>2015</v>
      </c>
      <c r="D4" s="22">
        <v>1</v>
      </c>
      <c r="E4" s="9" t="s">
        <v>0</v>
      </c>
      <c r="F4" s="22">
        <v>953</v>
      </c>
      <c r="H4" s="22">
        <f>SUM(I4:N4)</f>
        <v>2</v>
      </c>
      <c r="I4" s="22">
        <v>1</v>
      </c>
      <c r="J4" s="22"/>
      <c r="K4" s="22">
        <v>1</v>
      </c>
      <c r="L4" s="22"/>
      <c r="M4" s="22"/>
      <c r="N4" s="22"/>
    </row>
    <row r="5" spans="2:14" x14ac:dyDescent="0.3">
      <c r="B5" s="22">
        <v>2</v>
      </c>
      <c r="C5" s="22">
        <v>2015</v>
      </c>
      <c r="D5" s="22">
        <v>2</v>
      </c>
      <c r="E5" s="9" t="s">
        <v>1</v>
      </c>
      <c r="F5" s="22">
        <v>1034</v>
      </c>
      <c r="H5" s="22">
        <f t="shared" ref="H5:H68" si="1">SUM(I5:N5)</f>
        <v>1</v>
      </c>
      <c r="I5" s="22">
        <v>1</v>
      </c>
      <c r="J5" s="22"/>
      <c r="K5" s="22"/>
      <c r="L5" s="22"/>
      <c r="M5" s="22"/>
      <c r="N5" s="22"/>
    </row>
    <row r="6" spans="2:14" x14ac:dyDescent="0.3">
      <c r="B6" s="22">
        <v>3</v>
      </c>
      <c r="C6" s="22">
        <v>2015</v>
      </c>
      <c r="D6" s="22">
        <v>3</v>
      </c>
      <c r="E6" s="9" t="s">
        <v>2</v>
      </c>
      <c r="F6" s="22">
        <v>1040</v>
      </c>
      <c r="H6" s="22">
        <f t="shared" si="1"/>
        <v>1</v>
      </c>
      <c r="I6" s="22">
        <v>1</v>
      </c>
      <c r="J6" s="22"/>
      <c r="K6" s="22"/>
      <c r="L6" s="22"/>
      <c r="M6" s="22"/>
      <c r="N6" s="22"/>
    </row>
    <row r="7" spans="2:14" x14ac:dyDescent="0.3">
      <c r="B7" s="22">
        <v>4</v>
      </c>
      <c r="C7" s="22">
        <v>2015</v>
      </c>
      <c r="D7" s="22">
        <v>4</v>
      </c>
      <c r="E7" s="9" t="s">
        <v>103</v>
      </c>
      <c r="F7" s="22">
        <v>871</v>
      </c>
      <c r="H7" s="22">
        <f t="shared" si="1"/>
        <v>2</v>
      </c>
      <c r="I7" s="22">
        <v>1</v>
      </c>
      <c r="J7" s="22">
        <v>1</v>
      </c>
      <c r="K7" s="22"/>
      <c r="L7" s="22"/>
      <c r="M7" s="22"/>
      <c r="N7" s="22"/>
    </row>
    <row r="8" spans="2:14" x14ac:dyDescent="0.3">
      <c r="B8" s="22">
        <v>5</v>
      </c>
      <c r="C8" s="22">
        <v>2015</v>
      </c>
      <c r="D8" s="22">
        <v>5</v>
      </c>
      <c r="E8" s="9" t="s">
        <v>104</v>
      </c>
      <c r="F8" s="22">
        <v>624</v>
      </c>
      <c r="H8" s="22">
        <f t="shared" si="1"/>
        <v>1</v>
      </c>
      <c r="I8" s="22">
        <v>1</v>
      </c>
      <c r="J8" s="22"/>
      <c r="K8" s="22"/>
      <c r="L8" s="22"/>
      <c r="M8" s="22"/>
      <c r="N8" s="22"/>
    </row>
    <row r="9" spans="2:14" x14ac:dyDescent="0.3">
      <c r="B9" s="22">
        <v>6</v>
      </c>
      <c r="C9" s="22">
        <v>2015</v>
      </c>
      <c r="D9" s="22">
        <v>6</v>
      </c>
      <c r="E9" s="9" t="s">
        <v>105</v>
      </c>
      <c r="F9" s="22">
        <v>919</v>
      </c>
      <c r="H9" s="22">
        <f t="shared" si="1"/>
        <v>2</v>
      </c>
      <c r="I9" s="22">
        <v>1</v>
      </c>
      <c r="J9" s="22"/>
      <c r="K9" s="22">
        <v>1</v>
      </c>
      <c r="L9" s="22"/>
      <c r="M9" s="22"/>
      <c r="N9" s="22"/>
    </row>
    <row r="10" spans="2:14" x14ac:dyDescent="0.3">
      <c r="B10" s="22">
        <v>7</v>
      </c>
      <c r="C10" s="22">
        <v>2015</v>
      </c>
      <c r="D10" s="22">
        <v>7</v>
      </c>
      <c r="E10" s="9" t="s">
        <v>106</v>
      </c>
      <c r="F10" s="22">
        <v>887</v>
      </c>
      <c r="H10" s="22">
        <f t="shared" si="1"/>
        <v>1</v>
      </c>
      <c r="I10" s="22">
        <v>1</v>
      </c>
      <c r="J10" s="22"/>
      <c r="K10" s="22"/>
      <c r="L10" s="22"/>
      <c r="M10" s="22"/>
      <c r="N10" s="22"/>
    </row>
    <row r="11" spans="2:14" x14ac:dyDescent="0.3">
      <c r="B11" s="22">
        <v>8</v>
      </c>
      <c r="C11" s="22">
        <v>2015</v>
      </c>
      <c r="D11" s="22">
        <v>8</v>
      </c>
      <c r="E11" s="9" t="s">
        <v>0</v>
      </c>
      <c r="F11" s="22">
        <v>796</v>
      </c>
      <c r="H11" s="22">
        <f t="shared" si="1"/>
        <v>1</v>
      </c>
      <c r="I11" s="22">
        <v>1</v>
      </c>
      <c r="J11" s="22"/>
      <c r="K11" s="22"/>
      <c r="L11" s="22"/>
      <c r="M11" s="22"/>
      <c r="N11" s="22"/>
    </row>
    <row r="12" spans="2:14" x14ac:dyDescent="0.3">
      <c r="B12" s="22">
        <v>9</v>
      </c>
      <c r="C12" s="22">
        <v>2015</v>
      </c>
      <c r="D12" s="22">
        <v>9</v>
      </c>
      <c r="E12" s="9" t="s">
        <v>107</v>
      </c>
      <c r="F12" s="22">
        <v>1035</v>
      </c>
      <c r="H12" s="22">
        <f t="shared" si="1"/>
        <v>2</v>
      </c>
      <c r="I12" s="22">
        <v>1</v>
      </c>
      <c r="J12" s="22">
        <v>1</v>
      </c>
      <c r="K12" s="22"/>
      <c r="L12" s="22"/>
      <c r="M12" s="22"/>
      <c r="N12" s="22"/>
    </row>
    <row r="13" spans="2:14" x14ac:dyDescent="0.3">
      <c r="B13" s="22">
        <v>10</v>
      </c>
      <c r="C13" s="22">
        <v>2015</v>
      </c>
      <c r="D13" s="22">
        <v>10</v>
      </c>
      <c r="E13" s="9" t="s">
        <v>108</v>
      </c>
      <c r="F13" s="22">
        <v>1236</v>
      </c>
      <c r="H13" s="22">
        <f t="shared" si="1"/>
        <v>2</v>
      </c>
      <c r="I13" s="22">
        <v>1</v>
      </c>
      <c r="J13" s="22">
        <v>1</v>
      </c>
      <c r="K13" s="22"/>
      <c r="L13" s="22"/>
      <c r="M13" s="22"/>
      <c r="N13" s="22"/>
    </row>
    <row r="14" spans="2:14" x14ac:dyDescent="0.3">
      <c r="B14" s="22">
        <v>11</v>
      </c>
      <c r="C14" s="22">
        <v>2015</v>
      </c>
      <c r="D14" s="22">
        <v>11</v>
      </c>
      <c r="E14" s="9" t="s">
        <v>109</v>
      </c>
      <c r="F14" s="22">
        <v>1264</v>
      </c>
      <c r="H14" s="22">
        <f t="shared" si="1"/>
        <v>2</v>
      </c>
      <c r="I14" s="22">
        <v>1</v>
      </c>
      <c r="J14" s="22">
        <v>1</v>
      </c>
      <c r="K14" s="22"/>
      <c r="L14" s="22"/>
      <c r="M14" s="22"/>
      <c r="N14" s="22"/>
    </row>
    <row r="15" spans="2:14" x14ac:dyDescent="0.3">
      <c r="B15" s="22">
        <v>12</v>
      </c>
      <c r="C15" s="22">
        <v>2015</v>
      </c>
      <c r="D15" s="22">
        <v>12</v>
      </c>
      <c r="E15" s="9" t="s">
        <v>110</v>
      </c>
      <c r="F15" s="22">
        <v>1362</v>
      </c>
      <c r="H15" s="22">
        <f t="shared" si="1"/>
        <v>1</v>
      </c>
      <c r="I15" s="22">
        <v>1</v>
      </c>
      <c r="J15" s="22"/>
      <c r="K15" s="22"/>
      <c r="L15" s="22"/>
      <c r="M15" s="22"/>
      <c r="N15" s="22"/>
    </row>
    <row r="16" spans="2:14" x14ac:dyDescent="0.3">
      <c r="B16" s="22">
        <v>13</v>
      </c>
      <c r="C16" s="22">
        <v>2015</v>
      </c>
      <c r="D16" s="22">
        <v>13</v>
      </c>
      <c r="E16" s="9" t="s">
        <v>111</v>
      </c>
      <c r="F16" s="22">
        <v>1066</v>
      </c>
      <c r="H16" s="22">
        <f t="shared" si="1"/>
        <v>2</v>
      </c>
      <c r="I16" s="22">
        <v>1</v>
      </c>
      <c r="J16" s="22">
        <v>1</v>
      </c>
      <c r="K16" s="22"/>
      <c r="L16" s="22"/>
      <c r="M16" s="22"/>
      <c r="N16" s="22"/>
    </row>
    <row r="17" spans="2:14" x14ac:dyDescent="0.3">
      <c r="B17" s="22">
        <v>14</v>
      </c>
      <c r="C17" s="22">
        <v>2015</v>
      </c>
      <c r="D17" s="22">
        <v>14</v>
      </c>
      <c r="E17" s="9" t="s">
        <v>112</v>
      </c>
      <c r="F17" s="22">
        <v>1058</v>
      </c>
      <c r="H17" s="22">
        <f t="shared" si="1"/>
        <v>2</v>
      </c>
      <c r="I17" s="22">
        <v>1</v>
      </c>
      <c r="J17" s="22">
        <v>1</v>
      </c>
      <c r="K17" s="22"/>
      <c r="L17" s="22"/>
      <c r="M17" s="22"/>
      <c r="N17" s="22"/>
    </row>
    <row r="18" spans="2:14" x14ac:dyDescent="0.3">
      <c r="B18" s="22">
        <v>15</v>
      </c>
      <c r="C18" s="22">
        <v>2015</v>
      </c>
      <c r="D18" s="22">
        <v>15</v>
      </c>
      <c r="E18" s="9" t="s">
        <v>113</v>
      </c>
      <c r="F18" s="22">
        <v>907</v>
      </c>
      <c r="H18" s="22">
        <f t="shared" si="1"/>
        <v>1</v>
      </c>
      <c r="I18" s="22">
        <v>1</v>
      </c>
      <c r="J18" s="22"/>
      <c r="K18" s="22"/>
      <c r="L18" s="22"/>
      <c r="M18" s="22"/>
      <c r="N18" s="22"/>
    </row>
    <row r="19" spans="2:14" x14ac:dyDescent="0.3">
      <c r="B19" s="22">
        <v>16</v>
      </c>
      <c r="C19" s="22">
        <v>2015</v>
      </c>
      <c r="D19" s="22">
        <v>16</v>
      </c>
      <c r="E19" s="9" t="s">
        <v>114</v>
      </c>
      <c r="F19" s="22">
        <v>1093</v>
      </c>
      <c r="H19" s="22">
        <f t="shared" si="1"/>
        <v>1</v>
      </c>
      <c r="I19" s="22">
        <v>1</v>
      </c>
      <c r="J19" s="22"/>
      <c r="K19" s="22"/>
      <c r="L19" s="22"/>
      <c r="M19" s="22"/>
      <c r="N19" s="22"/>
    </row>
    <row r="20" spans="2:14" x14ac:dyDescent="0.3">
      <c r="B20" s="22">
        <v>17</v>
      </c>
      <c r="C20" s="22">
        <v>2015</v>
      </c>
      <c r="D20" s="22">
        <v>17</v>
      </c>
      <c r="E20" s="9" t="s">
        <v>115</v>
      </c>
      <c r="F20" s="22">
        <v>609</v>
      </c>
      <c r="H20" s="22">
        <f t="shared" si="1"/>
        <v>1</v>
      </c>
      <c r="I20" s="22">
        <v>1</v>
      </c>
      <c r="J20" s="22"/>
      <c r="K20" s="22"/>
      <c r="L20" s="22"/>
      <c r="M20" s="22"/>
      <c r="N20" s="22"/>
    </row>
    <row r="21" spans="2:14" x14ac:dyDescent="0.3">
      <c r="B21" s="22">
        <v>18</v>
      </c>
      <c r="C21" s="22">
        <v>2015</v>
      </c>
      <c r="D21" s="22">
        <v>18</v>
      </c>
      <c r="E21" s="9" t="s">
        <v>116</v>
      </c>
      <c r="F21" s="22">
        <v>627</v>
      </c>
      <c r="H21" s="22">
        <f t="shared" si="1"/>
        <v>1</v>
      </c>
      <c r="I21" s="22">
        <v>1</v>
      </c>
      <c r="J21" s="22"/>
      <c r="K21" s="22"/>
      <c r="L21" s="22"/>
      <c r="M21" s="22"/>
      <c r="N21" s="22"/>
    </row>
    <row r="22" spans="2:14" x14ac:dyDescent="0.3">
      <c r="B22" s="22">
        <v>19</v>
      </c>
      <c r="C22" s="22">
        <v>2015</v>
      </c>
      <c r="D22" s="22">
        <v>19</v>
      </c>
      <c r="E22" s="9" t="s">
        <v>117</v>
      </c>
      <c r="F22" s="22">
        <v>741</v>
      </c>
      <c r="H22" s="22">
        <f t="shared" si="1"/>
        <v>1</v>
      </c>
      <c r="I22" s="22">
        <v>1</v>
      </c>
      <c r="J22" s="22"/>
      <c r="K22" s="22"/>
      <c r="L22" s="22"/>
      <c r="M22" s="22"/>
      <c r="N22" s="22"/>
    </row>
    <row r="23" spans="2:14" x14ac:dyDescent="0.3">
      <c r="B23" s="22">
        <v>20</v>
      </c>
      <c r="C23" s="22">
        <v>2015</v>
      </c>
      <c r="D23" s="22">
        <v>20</v>
      </c>
      <c r="E23" s="9" t="s">
        <v>118</v>
      </c>
      <c r="F23" s="22">
        <v>1084</v>
      </c>
      <c r="H23" s="22">
        <f t="shared" si="1"/>
        <v>2</v>
      </c>
      <c r="I23" s="22">
        <v>1</v>
      </c>
      <c r="J23" s="22">
        <v>1</v>
      </c>
      <c r="K23" s="22"/>
      <c r="L23" s="22"/>
      <c r="M23" s="22"/>
      <c r="N23" s="22"/>
    </row>
    <row r="24" spans="2:14" x14ac:dyDescent="0.3">
      <c r="B24" s="21">
        <v>21</v>
      </c>
      <c r="C24" s="21">
        <v>2016</v>
      </c>
      <c r="D24" s="21">
        <v>1</v>
      </c>
      <c r="E24" s="8" t="s">
        <v>119</v>
      </c>
      <c r="F24" s="21">
        <v>608</v>
      </c>
      <c r="H24" s="21">
        <f t="shared" si="1"/>
        <v>1</v>
      </c>
      <c r="J24" s="21">
        <v>1</v>
      </c>
    </row>
    <row r="25" spans="2:14" x14ac:dyDescent="0.3">
      <c r="B25" s="21">
        <v>22</v>
      </c>
      <c r="C25" s="21">
        <v>2016</v>
      </c>
      <c r="D25" s="21">
        <v>3</v>
      </c>
      <c r="E25" s="8" t="s">
        <v>120</v>
      </c>
      <c r="F25" s="21">
        <v>806</v>
      </c>
      <c r="H25" s="21">
        <f t="shared" si="1"/>
        <v>1</v>
      </c>
      <c r="J25" s="21">
        <v>1</v>
      </c>
    </row>
    <row r="26" spans="2:14" x14ac:dyDescent="0.3">
      <c r="B26" s="21">
        <v>23</v>
      </c>
      <c r="C26" s="21">
        <v>2016</v>
      </c>
      <c r="D26" s="21">
        <v>4</v>
      </c>
      <c r="E26" s="8" t="s">
        <v>121</v>
      </c>
      <c r="F26" s="21">
        <v>1072</v>
      </c>
      <c r="H26" s="21">
        <f t="shared" si="1"/>
        <v>1</v>
      </c>
      <c r="J26" s="21">
        <v>1</v>
      </c>
    </row>
    <row r="27" spans="2:14" x14ac:dyDescent="0.3">
      <c r="B27" s="21">
        <v>24</v>
      </c>
      <c r="C27" s="21">
        <v>2016</v>
      </c>
      <c r="D27" s="21">
        <v>5</v>
      </c>
      <c r="E27" s="8" t="s">
        <v>122</v>
      </c>
      <c r="F27" s="21">
        <v>1012</v>
      </c>
      <c r="H27" s="21">
        <f t="shared" si="1"/>
        <v>1</v>
      </c>
      <c r="J27" s="21">
        <v>1</v>
      </c>
    </row>
    <row r="28" spans="2:14" x14ac:dyDescent="0.3">
      <c r="B28" s="21">
        <v>25</v>
      </c>
      <c r="C28" s="21">
        <v>2016</v>
      </c>
      <c r="D28" s="21">
        <v>6</v>
      </c>
      <c r="E28" s="8" t="s">
        <v>123</v>
      </c>
      <c r="F28" s="21">
        <v>934</v>
      </c>
      <c r="H28" s="21">
        <f t="shared" si="1"/>
        <v>1</v>
      </c>
      <c r="J28" s="21">
        <v>1</v>
      </c>
    </row>
    <row r="29" spans="2:14" x14ac:dyDescent="0.3">
      <c r="B29" s="21">
        <v>26</v>
      </c>
      <c r="C29" s="21">
        <v>2016</v>
      </c>
      <c r="D29" s="21">
        <v>8</v>
      </c>
      <c r="E29" s="8" t="s">
        <v>124</v>
      </c>
      <c r="F29" s="21">
        <v>1070</v>
      </c>
      <c r="H29" s="21">
        <f t="shared" si="1"/>
        <v>1</v>
      </c>
      <c r="J29" s="21">
        <v>1</v>
      </c>
    </row>
    <row r="30" spans="2:14" x14ac:dyDescent="0.3">
      <c r="B30" s="21">
        <v>27</v>
      </c>
      <c r="C30" s="21">
        <v>2016</v>
      </c>
      <c r="D30" s="21">
        <v>10</v>
      </c>
      <c r="E30" s="8" t="s">
        <v>126</v>
      </c>
      <c r="F30" s="21">
        <v>1020</v>
      </c>
      <c r="H30" s="21">
        <f t="shared" si="1"/>
        <v>1</v>
      </c>
      <c r="J30" s="21">
        <v>1</v>
      </c>
    </row>
    <row r="31" spans="2:14" x14ac:dyDescent="0.3">
      <c r="B31" s="21">
        <v>28</v>
      </c>
      <c r="C31" s="21">
        <v>2016</v>
      </c>
      <c r="D31" s="21">
        <v>12</v>
      </c>
      <c r="E31" s="8" t="s">
        <v>127</v>
      </c>
      <c r="F31" s="21">
        <v>1136</v>
      </c>
      <c r="H31" s="21">
        <f t="shared" si="1"/>
        <v>1</v>
      </c>
      <c r="J31" s="21">
        <v>1</v>
      </c>
    </row>
    <row r="32" spans="2:14" x14ac:dyDescent="0.3">
      <c r="B32" s="21">
        <v>29</v>
      </c>
      <c r="C32" s="21">
        <v>2016</v>
      </c>
      <c r="D32" s="21">
        <v>13</v>
      </c>
      <c r="E32" s="8" t="s">
        <v>128</v>
      </c>
      <c r="F32" s="21">
        <v>1074</v>
      </c>
      <c r="H32" s="21">
        <f t="shared" si="1"/>
        <v>1</v>
      </c>
      <c r="J32" s="21">
        <v>1</v>
      </c>
    </row>
    <row r="33" spans="2:14" x14ac:dyDescent="0.3">
      <c r="B33" s="21">
        <v>30</v>
      </c>
      <c r="C33" s="21">
        <v>2016</v>
      </c>
      <c r="D33" s="21">
        <v>14</v>
      </c>
      <c r="E33" s="8" t="s">
        <v>129</v>
      </c>
      <c r="F33" s="21">
        <v>1119</v>
      </c>
      <c r="H33" s="21">
        <f t="shared" si="1"/>
        <v>1</v>
      </c>
      <c r="J33" s="21">
        <v>1</v>
      </c>
    </row>
    <row r="34" spans="2:14" x14ac:dyDescent="0.3">
      <c r="B34" s="21">
        <v>31</v>
      </c>
      <c r="C34" s="21">
        <v>2016</v>
      </c>
      <c r="D34" s="21">
        <v>17</v>
      </c>
      <c r="E34" s="8" t="s">
        <v>131</v>
      </c>
      <c r="F34" s="21">
        <v>665</v>
      </c>
      <c r="H34" s="21">
        <f t="shared" si="1"/>
        <v>1</v>
      </c>
      <c r="J34" s="21">
        <v>1</v>
      </c>
    </row>
    <row r="35" spans="2:14" x14ac:dyDescent="0.3">
      <c r="B35" s="21">
        <v>32</v>
      </c>
      <c r="C35" s="21">
        <v>2016</v>
      </c>
      <c r="D35" s="21">
        <v>18</v>
      </c>
      <c r="E35" s="8" t="s">
        <v>132</v>
      </c>
      <c r="F35" s="21">
        <v>640</v>
      </c>
      <c r="H35" s="21">
        <f t="shared" si="1"/>
        <v>2</v>
      </c>
      <c r="J35" s="21">
        <v>1</v>
      </c>
      <c r="N35" s="21">
        <v>1</v>
      </c>
    </row>
    <row r="36" spans="2:14" x14ac:dyDescent="0.3">
      <c r="B36" s="21">
        <v>33</v>
      </c>
      <c r="C36" s="21">
        <v>2016</v>
      </c>
      <c r="D36" s="21">
        <v>19</v>
      </c>
      <c r="E36" s="8" t="s">
        <v>133</v>
      </c>
      <c r="F36" s="21">
        <v>668</v>
      </c>
      <c r="H36" s="21">
        <f t="shared" si="1"/>
        <v>1</v>
      </c>
      <c r="J36" s="21">
        <v>1</v>
      </c>
    </row>
    <row r="37" spans="2:14" x14ac:dyDescent="0.3">
      <c r="B37" s="22">
        <v>34</v>
      </c>
      <c r="C37" s="22">
        <v>2017</v>
      </c>
      <c r="D37" s="22">
        <v>1</v>
      </c>
      <c r="E37" s="9" t="s">
        <v>134</v>
      </c>
      <c r="F37" s="22">
        <v>680</v>
      </c>
      <c r="H37" s="22">
        <f t="shared" si="1"/>
        <v>1</v>
      </c>
      <c r="I37" s="22"/>
      <c r="J37" s="22"/>
      <c r="K37" s="22">
        <v>1</v>
      </c>
      <c r="L37" s="22"/>
      <c r="M37" s="22"/>
      <c r="N37" s="22"/>
    </row>
    <row r="38" spans="2:14" x14ac:dyDescent="0.3">
      <c r="B38" s="22">
        <v>35</v>
      </c>
      <c r="C38" s="22">
        <v>2017</v>
      </c>
      <c r="D38" s="22">
        <v>2</v>
      </c>
      <c r="E38" s="9" t="s">
        <v>135</v>
      </c>
      <c r="F38" s="22">
        <v>1090</v>
      </c>
      <c r="H38" s="22">
        <f t="shared" si="1"/>
        <v>1</v>
      </c>
      <c r="I38" s="22"/>
      <c r="J38" s="22"/>
      <c r="K38" s="22">
        <v>1</v>
      </c>
      <c r="L38" s="22"/>
      <c r="M38" s="22"/>
      <c r="N38" s="22"/>
    </row>
    <row r="39" spans="2:14" x14ac:dyDescent="0.3">
      <c r="B39" s="22">
        <v>36</v>
      </c>
      <c r="C39" s="22">
        <v>2017</v>
      </c>
      <c r="D39" s="22">
        <v>3</v>
      </c>
      <c r="E39" s="9" t="s">
        <v>136</v>
      </c>
      <c r="F39" s="22">
        <v>959</v>
      </c>
      <c r="H39" s="22">
        <f t="shared" si="1"/>
        <v>1</v>
      </c>
      <c r="I39" s="22"/>
      <c r="J39" s="22"/>
      <c r="K39" s="22">
        <v>1</v>
      </c>
      <c r="L39" s="22"/>
      <c r="M39" s="22"/>
      <c r="N39" s="22"/>
    </row>
    <row r="40" spans="2:14" x14ac:dyDescent="0.3">
      <c r="B40" s="22">
        <v>37</v>
      </c>
      <c r="C40" s="22">
        <v>2017</v>
      </c>
      <c r="D40" s="22">
        <v>4</v>
      </c>
      <c r="E40" s="9" t="s">
        <v>137</v>
      </c>
      <c r="F40" s="22">
        <v>725</v>
      </c>
      <c r="H40" s="22">
        <f t="shared" si="1"/>
        <v>1</v>
      </c>
      <c r="I40" s="22"/>
      <c r="J40" s="22"/>
      <c r="K40" s="22">
        <v>1</v>
      </c>
      <c r="L40" s="22"/>
      <c r="M40" s="22"/>
      <c r="N40" s="22"/>
    </row>
    <row r="41" spans="2:14" x14ac:dyDescent="0.3">
      <c r="B41" s="22">
        <v>38</v>
      </c>
      <c r="C41" s="22">
        <v>2017</v>
      </c>
      <c r="D41" s="22">
        <v>5</v>
      </c>
      <c r="E41" s="9" t="s">
        <v>138</v>
      </c>
      <c r="F41" s="22">
        <v>760</v>
      </c>
      <c r="H41" s="22">
        <f t="shared" si="1"/>
        <v>1</v>
      </c>
      <c r="I41" s="22"/>
      <c r="J41" s="22"/>
      <c r="K41" s="22">
        <v>1</v>
      </c>
      <c r="L41" s="22"/>
      <c r="M41" s="22"/>
      <c r="N41" s="22"/>
    </row>
    <row r="42" spans="2:14" x14ac:dyDescent="0.3">
      <c r="B42" s="22">
        <v>39</v>
      </c>
      <c r="C42" s="22">
        <v>2017</v>
      </c>
      <c r="D42" s="22">
        <v>6</v>
      </c>
      <c r="E42" s="9" t="s">
        <v>139</v>
      </c>
      <c r="F42" s="22">
        <v>850</v>
      </c>
      <c r="H42" s="22">
        <f t="shared" si="1"/>
        <v>1</v>
      </c>
      <c r="I42" s="22"/>
      <c r="J42" s="22"/>
      <c r="K42" s="22">
        <v>1</v>
      </c>
      <c r="L42" s="22"/>
      <c r="M42" s="22"/>
      <c r="N42" s="22"/>
    </row>
    <row r="43" spans="2:14" x14ac:dyDescent="0.3">
      <c r="B43" s="22">
        <v>40</v>
      </c>
      <c r="C43" s="22">
        <v>2017</v>
      </c>
      <c r="D43" s="22">
        <v>7</v>
      </c>
      <c r="E43" s="9" t="s">
        <v>140</v>
      </c>
      <c r="F43" s="22">
        <v>760</v>
      </c>
      <c r="H43" s="22">
        <f t="shared" si="1"/>
        <v>2</v>
      </c>
      <c r="I43" s="22"/>
      <c r="J43" s="22"/>
      <c r="K43" s="22">
        <v>1</v>
      </c>
      <c r="L43" s="22"/>
      <c r="M43" s="22">
        <v>1</v>
      </c>
      <c r="N43" s="22"/>
    </row>
    <row r="44" spans="2:14" x14ac:dyDescent="0.3">
      <c r="B44" s="22">
        <v>41</v>
      </c>
      <c r="C44" s="22">
        <v>2017</v>
      </c>
      <c r="D44" s="22">
        <v>8</v>
      </c>
      <c r="E44" s="9" t="s">
        <v>141</v>
      </c>
      <c r="F44" s="22">
        <v>738</v>
      </c>
      <c r="H44" s="22">
        <f t="shared" si="1"/>
        <v>1</v>
      </c>
      <c r="I44" s="22"/>
      <c r="J44" s="22"/>
      <c r="K44" s="22">
        <v>1</v>
      </c>
      <c r="L44" s="22"/>
      <c r="M44" s="22"/>
      <c r="N44" s="22"/>
    </row>
    <row r="45" spans="2:14" x14ac:dyDescent="0.3">
      <c r="B45" s="22">
        <v>42</v>
      </c>
      <c r="C45" s="22">
        <v>2017</v>
      </c>
      <c r="D45" s="22">
        <v>9</v>
      </c>
      <c r="E45" s="9" t="s">
        <v>142</v>
      </c>
      <c r="F45" s="22">
        <v>553</v>
      </c>
      <c r="H45" s="22">
        <f t="shared" si="1"/>
        <v>1</v>
      </c>
      <c r="I45" s="22"/>
      <c r="J45" s="22"/>
      <c r="K45" s="22">
        <v>1</v>
      </c>
      <c r="L45" s="22"/>
      <c r="M45" s="22"/>
      <c r="N45" s="22"/>
    </row>
    <row r="46" spans="2:14" x14ac:dyDescent="0.3">
      <c r="B46" s="22">
        <v>43</v>
      </c>
      <c r="C46" s="22">
        <v>2017</v>
      </c>
      <c r="D46" s="22">
        <v>11</v>
      </c>
      <c r="E46" s="9" t="s">
        <v>150</v>
      </c>
      <c r="F46" s="22">
        <v>1032</v>
      </c>
      <c r="H46" s="22">
        <f t="shared" si="1"/>
        <v>1</v>
      </c>
      <c r="I46" s="22"/>
      <c r="J46" s="22"/>
      <c r="K46" s="22">
        <v>1</v>
      </c>
      <c r="L46" s="22"/>
      <c r="M46" s="22"/>
      <c r="N46" s="22"/>
    </row>
    <row r="47" spans="2:14" x14ac:dyDescent="0.3">
      <c r="B47" s="22">
        <v>44</v>
      </c>
      <c r="C47" s="22">
        <v>2017</v>
      </c>
      <c r="D47" s="22">
        <v>12</v>
      </c>
      <c r="E47" s="9" t="s">
        <v>151</v>
      </c>
      <c r="F47" s="22">
        <v>620</v>
      </c>
      <c r="H47" s="22">
        <f t="shared" si="1"/>
        <v>1</v>
      </c>
      <c r="I47" s="22"/>
      <c r="J47" s="22"/>
      <c r="K47" s="22">
        <v>1</v>
      </c>
      <c r="L47" s="22"/>
      <c r="M47" s="22"/>
      <c r="N47" s="22"/>
    </row>
    <row r="48" spans="2:14" x14ac:dyDescent="0.3">
      <c r="B48" s="22">
        <v>45</v>
      </c>
      <c r="C48" s="22">
        <v>2017</v>
      </c>
      <c r="D48" s="22">
        <v>13</v>
      </c>
      <c r="E48" s="9" t="s">
        <v>152</v>
      </c>
      <c r="F48" s="22">
        <v>694</v>
      </c>
      <c r="H48" s="22">
        <f t="shared" si="1"/>
        <v>1</v>
      </c>
      <c r="I48" s="22"/>
      <c r="J48" s="22"/>
      <c r="K48" s="22">
        <v>1</v>
      </c>
      <c r="L48" s="22"/>
      <c r="M48" s="22"/>
      <c r="N48" s="22"/>
    </row>
    <row r="49" spans="2:14" x14ac:dyDescent="0.3">
      <c r="B49" s="22">
        <v>46</v>
      </c>
      <c r="C49" s="22">
        <v>2017</v>
      </c>
      <c r="D49" s="22">
        <v>15</v>
      </c>
      <c r="E49" s="9" t="s">
        <v>144</v>
      </c>
      <c r="F49" s="22">
        <v>900</v>
      </c>
      <c r="H49" s="22">
        <f t="shared" si="1"/>
        <v>1</v>
      </c>
      <c r="I49" s="22"/>
      <c r="J49" s="22"/>
      <c r="K49" s="22">
        <v>1</v>
      </c>
      <c r="L49" s="22"/>
      <c r="M49" s="22"/>
      <c r="N49" s="22"/>
    </row>
    <row r="50" spans="2:14" x14ac:dyDescent="0.3">
      <c r="B50" s="22">
        <v>47</v>
      </c>
      <c r="C50" s="22">
        <v>2017</v>
      </c>
      <c r="D50" s="22">
        <v>16</v>
      </c>
      <c r="E50" s="9" t="s">
        <v>145</v>
      </c>
      <c r="F50" s="22">
        <v>664</v>
      </c>
      <c r="H50" s="22">
        <f t="shared" si="1"/>
        <v>1</v>
      </c>
      <c r="I50" s="22"/>
      <c r="J50" s="22"/>
      <c r="K50" s="22">
        <v>1</v>
      </c>
      <c r="L50" s="22"/>
      <c r="M50" s="22"/>
      <c r="N50" s="22"/>
    </row>
    <row r="51" spans="2:14" x14ac:dyDescent="0.3">
      <c r="B51" s="22">
        <v>48</v>
      </c>
      <c r="C51" s="22">
        <v>2017</v>
      </c>
      <c r="D51" s="22">
        <v>17</v>
      </c>
      <c r="E51" s="9" t="s">
        <v>146</v>
      </c>
      <c r="F51" s="22">
        <v>723</v>
      </c>
      <c r="H51" s="22">
        <f t="shared" si="1"/>
        <v>1</v>
      </c>
      <c r="I51" s="22"/>
      <c r="J51" s="22"/>
      <c r="K51" s="22">
        <v>1</v>
      </c>
      <c r="L51" s="22"/>
      <c r="M51" s="22"/>
      <c r="N51" s="22"/>
    </row>
    <row r="52" spans="2:14" x14ac:dyDescent="0.3">
      <c r="B52" s="22">
        <v>49</v>
      </c>
      <c r="C52" s="22">
        <v>2017</v>
      </c>
      <c r="D52" s="22">
        <v>18</v>
      </c>
      <c r="E52" s="9" t="s">
        <v>147</v>
      </c>
      <c r="F52" s="22">
        <v>515</v>
      </c>
      <c r="H52" s="22">
        <f t="shared" si="1"/>
        <v>1</v>
      </c>
      <c r="I52" s="22"/>
      <c r="J52" s="22"/>
      <c r="K52" s="22">
        <v>1</v>
      </c>
      <c r="L52" s="22"/>
      <c r="M52" s="22"/>
      <c r="N52" s="22"/>
    </row>
    <row r="53" spans="2:14" x14ac:dyDescent="0.3">
      <c r="B53" s="22">
        <v>50</v>
      </c>
      <c r="C53" s="22">
        <v>2017</v>
      </c>
      <c r="D53" s="22">
        <v>19</v>
      </c>
      <c r="E53" s="9" t="s">
        <v>148</v>
      </c>
      <c r="F53" s="22">
        <v>587</v>
      </c>
      <c r="H53" s="22">
        <f t="shared" si="1"/>
        <v>1</v>
      </c>
      <c r="I53" s="22"/>
      <c r="J53" s="22"/>
      <c r="K53" s="22">
        <v>1</v>
      </c>
      <c r="L53" s="22"/>
      <c r="M53" s="22"/>
      <c r="N53" s="22"/>
    </row>
    <row r="54" spans="2:14" x14ac:dyDescent="0.3">
      <c r="B54" s="22">
        <v>51</v>
      </c>
      <c r="C54" s="22">
        <v>2017</v>
      </c>
      <c r="D54" s="22">
        <v>20</v>
      </c>
      <c r="E54" s="9" t="s">
        <v>149</v>
      </c>
      <c r="F54" s="22">
        <v>590</v>
      </c>
      <c r="H54" s="22">
        <f t="shared" si="1"/>
        <v>1</v>
      </c>
      <c r="I54" s="22"/>
      <c r="J54" s="22"/>
      <c r="K54" s="22">
        <v>1</v>
      </c>
      <c r="L54" s="22"/>
      <c r="M54" s="22"/>
      <c r="N54" s="22"/>
    </row>
    <row r="55" spans="2:14" x14ac:dyDescent="0.3">
      <c r="B55" s="21">
        <v>52</v>
      </c>
      <c r="C55" s="21">
        <v>2018</v>
      </c>
      <c r="D55" s="21">
        <v>1</v>
      </c>
      <c r="E55" s="8" t="s">
        <v>153</v>
      </c>
      <c r="F55" s="21">
        <v>770</v>
      </c>
      <c r="H55" s="21">
        <f t="shared" si="1"/>
        <v>1</v>
      </c>
      <c r="L55" s="21">
        <v>1</v>
      </c>
    </row>
    <row r="56" spans="2:14" x14ac:dyDescent="0.3">
      <c r="B56" s="21">
        <v>53</v>
      </c>
      <c r="C56" s="21">
        <v>2018</v>
      </c>
      <c r="D56" s="21">
        <v>2</v>
      </c>
      <c r="E56" s="8" t="s">
        <v>154</v>
      </c>
      <c r="F56" s="21">
        <v>933</v>
      </c>
      <c r="H56" s="21">
        <f t="shared" si="1"/>
        <v>1</v>
      </c>
      <c r="L56" s="21">
        <v>1</v>
      </c>
    </row>
    <row r="57" spans="2:14" x14ac:dyDescent="0.3">
      <c r="B57" s="21">
        <v>54</v>
      </c>
      <c r="C57" s="21">
        <v>2018</v>
      </c>
      <c r="D57" s="21">
        <v>3</v>
      </c>
      <c r="E57" s="8" t="s">
        <v>155</v>
      </c>
      <c r="F57" s="21">
        <v>874</v>
      </c>
      <c r="H57" s="21">
        <f t="shared" si="1"/>
        <v>1</v>
      </c>
      <c r="L57" s="21">
        <v>1</v>
      </c>
    </row>
    <row r="58" spans="2:14" x14ac:dyDescent="0.3">
      <c r="B58" s="21">
        <v>55</v>
      </c>
      <c r="C58" s="21">
        <v>2018</v>
      </c>
      <c r="D58" s="21">
        <v>4</v>
      </c>
      <c r="E58" s="8" t="s">
        <v>156</v>
      </c>
      <c r="F58" s="21">
        <v>925</v>
      </c>
      <c r="H58" s="21">
        <f t="shared" si="1"/>
        <v>1</v>
      </c>
      <c r="L58" s="21">
        <v>1</v>
      </c>
    </row>
    <row r="59" spans="2:14" x14ac:dyDescent="0.3">
      <c r="B59" s="21">
        <v>56</v>
      </c>
      <c r="C59" s="21">
        <v>2018</v>
      </c>
      <c r="D59" s="21">
        <v>5</v>
      </c>
      <c r="E59" s="8" t="s">
        <v>157</v>
      </c>
      <c r="F59" s="21">
        <v>1302</v>
      </c>
      <c r="H59" s="21">
        <f t="shared" si="1"/>
        <v>1</v>
      </c>
      <c r="L59" s="21">
        <v>1</v>
      </c>
    </row>
    <row r="60" spans="2:14" x14ac:dyDescent="0.3">
      <c r="B60" s="21">
        <v>57</v>
      </c>
      <c r="C60" s="21">
        <v>2018</v>
      </c>
      <c r="D60" s="21">
        <v>6</v>
      </c>
      <c r="E60" s="8" t="s">
        <v>158</v>
      </c>
      <c r="F60" s="21">
        <v>974</v>
      </c>
      <c r="H60" s="21">
        <f t="shared" si="1"/>
        <v>1</v>
      </c>
      <c r="L60" s="21">
        <v>1</v>
      </c>
    </row>
    <row r="61" spans="2:14" x14ac:dyDescent="0.3">
      <c r="B61" s="21">
        <v>58</v>
      </c>
      <c r="C61" s="21">
        <v>2018</v>
      </c>
      <c r="D61" s="21">
        <v>7</v>
      </c>
      <c r="E61" s="8" t="s">
        <v>159</v>
      </c>
      <c r="F61" s="21">
        <v>646</v>
      </c>
      <c r="H61" s="21">
        <f t="shared" si="1"/>
        <v>1</v>
      </c>
      <c r="L61" s="21">
        <v>1</v>
      </c>
    </row>
    <row r="62" spans="2:14" x14ac:dyDescent="0.3">
      <c r="B62" s="21">
        <v>59</v>
      </c>
      <c r="C62" s="21">
        <v>2018</v>
      </c>
      <c r="D62" s="21">
        <v>8</v>
      </c>
      <c r="E62" s="8" t="s">
        <v>160</v>
      </c>
      <c r="F62" s="21">
        <v>765</v>
      </c>
      <c r="H62" s="21">
        <f t="shared" si="1"/>
        <v>1</v>
      </c>
      <c r="L62" s="21">
        <v>1</v>
      </c>
    </row>
    <row r="63" spans="2:14" x14ac:dyDescent="0.3">
      <c r="B63" s="21">
        <v>60</v>
      </c>
      <c r="C63" s="21">
        <v>2018</v>
      </c>
      <c r="D63" s="21">
        <v>9</v>
      </c>
      <c r="E63" s="8" t="s">
        <v>161</v>
      </c>
      <c r="F63" s="21">
        <v>449</v>
      </c>
      <c r="H63" s="21">
        <f t="shared" si="1"/>
        <v>1</v>
      </c>
      <c r="L63" s="21">
        <v>1</v>
      </c>
    </row>
    <row r="64" spans="2:14" x14ac:dyDescent="0.3">
      <c r="B64" s="21">
        <v>61</v>
      </c>
      <c r="C64" s="21">
        <v>2018</v>
      </c>
      <c r="D64" s="21">
        <v>10</v>
      </c>
      <c r="E64" s="8" t="s">
        <v>162</v>
      </c>
      <c r="F64" s="21">
        <v>700</v>
      </c>
      <c r="H64" s="21">
        <f t="shared" si="1"/>
        <v>1</v>
      </c>
      <c r="L64" s="21">
        <v>1</v>
      </c>
    </row>
    <row r="65" spans="2:14" x14ac:dyDescent="0.3">
      <c r="B65" s="21">
        <v>62</v>
      </c>
      <c r="C65" s="21">
        <v>2018</v>
      </c>
      <c r="D65" s="21">
        <v>11</v>
      </c>
      <c r="E65" s="8" t="s">
        <v>163</v>
      </c>
      <c r="F65" s="21">
        <v>659</v>
      </c>
      <c r="H65" s="21">
        <f t="shared" si="1"/>
        <v>1</v>
      </c>
      <c r="L65" s="21">
        <v>1</v>
      </c>
    </row>
    <row r="66" spans="2:14" x14ac:dyDescent="0.3">
      <c r="B66" s="21">
        <v>63</v>
      </c>
      <c r="C66" s="21">
        <v>2018</v>
      </c>
      <c r="D66" s="21">
        <v>12</v>
      </c>
      <c r="E66" s="8" t="s">
        <v>164</v>
      </c>
      <c r="F66" s="21">
        <v>680</v>
      </c>
      <c r="H66" s="21">
        <f t="shared" si="1"/>
        <v>1</v>
      </c>
      <c r="L66" s="21">
        <v>1</v>
      </c>
    </row>
    <row r="67" spans="2:14" x14ac:dyDescent="0.3">
      <c r="B67" s="21">
        <v>64</v>
      </c>
      <c r="C67" s="21">
        <v>2018</v>
      </c>
      <c r="D67" s="21">
        <v>13</v>
      </c>
      <c r="E67" s="8" t="s">
        <v>165</v>
      </c>
      <c r="F67" s="21">
        <v>574</v>
      </c>
      <c r="H67" s="21">
        <f t="shared" si="1"/>
        <v>1</v>
      </c>
      <c r="L67" s="21">
        <v>1</v>
      </c>
    </row>
    <row r="68" spans="2:14" x14ac:dyDescent="0.3">
      <c r="B68" s="21">
        <v>65</v>
      </c>
      <c r="C68" s="21">
        <v>2018</v>
      </c>
      <c r="D68" s="21">
        <v>14</v>
      </c>
      <c r="E68" s="8" t="s">
        <v>166</v>
      </c>
      <c r="F68" s="21">
        <v>573</v>
      </c>
      <c r="H68" s="21">
        <f t="shared" si="1"/>
        <v>1</v>
      </c>
      <c r="L68" s="21">
        <v>1</v>
      </c>
    </row>
    <row r="69" spans="2:14" x14ac:dyDescent="0.3">
      <c r="B69" s="21">
        <v>66</v>
      </c>
      <c r="C69" s="21">
        <v>2018</v>
      </c>
      <c r="D69" s="21">
        <v>15</v>
      </c>
      <c r="E69" s="8" t="s">
        <v>167</v>
      </c>
      <c r="F69" s="21">
        <v>742</v>
      </c>
      <c r="H69" s="21">
        <f t="shared" ref="H69:H121" si="2">SUM(I69:N69)</f>
        <v>1</v>
      </c>
      <c r="L69" s="21">
        <v>1</v>
      </c>
    </row>
    <row r="70" spans="2:14" x14ac:dyDescent="0.3">
      <c r="B70" s="21">
        <v>67</v>
      </c>
      <c r="C70" s="21">
        <v>2018</v>
      </c>
      <c r="D70" s="21">
        <v>16</v>
      </c>
      <c r="E70" s="8" t="s">
        <v>168</v>
      </c>
      <c r="F70" s="21">
        <v>600</v>
      </c>
      <c r="H70" s="21">
        <f t="shared" si="2"/>
        <v>1</v>
      </c>
      <c r="L70" s="21">
        <v>1</v>
      </c>
    </row>
    <row r="71" spans="2:14" x14ac:dyDescent="0.3">
      <c r="B71" s="21">
        <v>68</v>
      </c>
      <c r="C71" s="21">
        <v>2018</v>
      </c>
      <c r="D71" s="21">
        <v>17</v>
      </c>
      <c r="E71" s="8" t="s">
        <v>169</v>
      </c>
      <c r="F71" s="21">
        <v>455</v>
      </c>
      <c r="H71" s="21">
        <f t="shared" si="2"/>
        <v>1</v>
      </c>
      <c r="L71" s="21">
        <v>1</v>
      </c>
    </row>
    <row r="72" spans="2:14" x14ac:dyDescent="0.3">
      <c r="B72" s="21">
        <v>69</v>
      </c>
      <c r="C72" s="21">
        <v>2018</v>
      </c>
      <c r="D72" s="21">
        <v>18</v>
      </c>
      <c r="E72" s="8" t="s">
        <v>192</v>
      </c>
      <c r="F72" s="21">
        <v>540</v>
      </c>
      <c r="H72" s="21">
        <f t="shared" si="2"/>
        <v>1</v>
      </c>
      <c r="L72" s="21">
        <v>1</v>
      </c>
    </row>
    <row r="73" spans="2:14" x14ac:dyDescent="0.3">
      <c r="B73" s="21">
        <v>70</v>
      </c>
      <c r="C73" s="21">
        <v>2018</v>
      </c>
      <c r="D73" s="21">
        <v>19</v>
      </c>
      <c r="E73" s="8" t="s">
        <v>171</v>
      </c>
      <c r="F73" s="21">
        <v>504</v>
      </c>
      <c r="H73" s="21">
        <f t="shared" si="2"/>
        <v>1</v>
      </c>
      <c r="L73" s="21">
        <v>1</v>
      </c>
    </row>
    <row r="74" spans="2:14" x14ac:dyDescent="0.3">
      <c r="B74" s="21">
        <v>71</v>
      </c>
      <c r="C74" s="21">
        <v>2018</v>
      </c>
      <c r="D74" s="21">
        <v>20</v>
      </c>
      <c r="E74" s="8" t="s">
        <v>172</v>
      </c>
      <c r="F74" s="21">
        <v>666</v>
      </c>
      <c r="H74" s="21">
        <f t="shared" si="2"/>
        <v>1</v>
      </c>
      <c r="L74" s="21">
        <v>1</v>
      </c>
    </row>
    <row r="75" spans="2:14" x14ac:dyDescent="0.3">
      <c r="B75" s="22">
        <v>72</v>
      </c>
      <c r="C75" s="22">
        <v>2019</v>
      </c>
      <c r="D75" s="22">
        <v>1</v>
      </c>
      <c r="E75" s="9" t="s">
        <v>173</v>
      </c>
      <c r="F75" s="22">
        <v>1050</v>
      </c>
      <c r="H75" s="22">
        <f t="shared" si="2"/>
        <v>1</v>
      </c>
      <c r="I75" s="22"/>
      <c r="J75" s="22"/>
      <c r="K75" s="22"/>
      <c r="L75" s="22"/>
      <c r="M75" s="22">
        <v>1</v>
      </c>
      <c r="N75" s="22"/>
    </row>
    <row r="76" spans="2:14" x14ac:dyDescent="0.3">
      <c r="B76" s="22">
        <v>73</v>
      </c>
      <c r="C76" s="22">
        <v>2019</v>
      </c>
      <c r="D76" s="22">
        <v>3</v>
      </c>
      <c r="E76" s="9" t="s">
        <v>174</v>
      </c>
      <c r="F76" s="22">
        <v>950</v>
      </c>
      <c r="H76" s="22">
        <f t="shared" si="2"/>
        <v>1</v>
      </c>
      <c r="I76" s="22"/>
      <c r="J76" s="22"/>
      <c r="K76" s="22"/>
      <c r="L76" s="22"/>
      <c r="M76" s="22">
        <v>1</v>
      </c>
      <c r="N76" s="22"/>
    </row>
    <row r="77" spans="2:14" x14ac:dyDescent="0.3">
      <c r="B77" s="22">
        <v>74</v>
      </c>
      <c r="C77" s="22">
        <v>2019</v>
      </c>
      <c r="D77" s="22">
        <v>4</v>
      </c>
      <c r="E77" s="9" t="s">
        <v>175</v>
      </c>
      <c r="F77" s="22">
        <v>837</v>
      </c>
      <c r="H77" s="22">
        <f t="shared" si="2"/>
        <v>1</v>
      </c>
      <c r="I77" s="22"/>
      <c r="J77" s="22"/>
      <c r="K77" s="22"/>
      <c r="L77" s="22"/>
      <c r="M77" s="22">
        <v>1</v>
      </c>
      <c r="N77" s="22"/>
    </row>
    <row r="78" spans="2:14" x14ac:dyDescent="0.3">
      <c r="B78" s="22">
        <v>75</v>
      </c>
      <c r="C78" s="22">
        <v>2019</v>
      </c>
      <c r="D78" s="22">
        <v>5</v>
      </c>
      <c r="E78" s="9" t="s">
        <v>176</v>
      </c>
      <c r="F78" s="22">
        <v>515</v>
      </c>
      <c r="H78" s="22">
        <f t="shared" si="2"/>
        <v>1</v>
      </c>
      <c r="I78" s="22"/>
      <c r="J78" s="22"/>
      <c r="K78" s="22"/>
      <c r="L78" s="22"/>
      <c r="M78" s="22">
        <v>1</v>
      </c>
      <c r="N78" s="22"/>
    </row>
    <row r="79" spans="2:14" x14ac:dyDescent="0.3">
      <c r="B79" s="22">
        <v>76</v>
      </c>
      <c r="C79" s="22">
        <v>2019</v>
      </c>
      <c r="D79" s="22">
        <v>6</v>
      </c>
      <c r="E79" s="9" t="s">
        <v>177</v>
      </c>
      <c r="F79" s="22">
        <v>806</v>
      </c>
      <c r="H79" s="22">
        <f t="shared" si="2"/>
        <v>1</v>
      </c>
      <c r="I79" s="22"/>
      <c r="J79" s="22"/>
      <c r="K79" s="22"/>
      <c r="L79" s="22"/>
      <c r="M79" s="22">
        <v>1</v>
      </c>
      <c r="N79" s="22"/>
    </row>
    <row r="80" spans="2:14" x14ac:dyDescent="0.3">
      <c r="B80" s="22">
        <v>77</v>
      </c>
      <c r="C80" s="22">
        <v>2019</v>
      </c>
      <c r="D80" s="22">
        <v>7</v>
      </c>
      <c r="E80" s="9" t="s">
        <v>178</v>
      </c>
      <c r="F80" s="22">
        <v>824</v>
      </c>
      <c r="H80" s="22">
        <f t="shared" si="2"/>
        <v>1</v>
      </c>
      <c r="I80" s="22"/>
      <c r="J80" s="22"/>
      <c r="K80" s="22"/>
      <c r="L80" s="22"/>
      <c r="M80" s="22">
        <v>1</v>
      </c>
      <c r="N80" s="22"/>
    </row>
    <row r="81" spans="2:14" x14ac:dyDescent="0.3">
      <c r="B81" s="22">
        <v>78</v>
      </c>
      <c r="C81" s="22">
        <v>2019</v>
      </c>
      <c r="D81" s="22">
        <v>8</v>
      </c>
      <c r="E81" s="9" t="s">
        <v>179</v>
      </c>
      <c r="F81" s="22">
        <v>679</v>
      </c>
      <c r="H81" s="22">
        <f t="shared" si="2"/>
        <v>1</v>
      </c>
      <c r="I81" s="22"/>
      <c r="J81" s="22"/>
      <c r="K81" s="22"/>
      <c r="L81" s="22"/>
      <c r="M81" s="22">
        <v>1</v>
      </c>
      <c r="N81" s="22"/>
    </row>
    <row r="82" spans="2:14" x14ac:dyDescent="0.3">
      <c r="B82" s="22">
        <v>79</v>
      </c>
      <c r="C82" s="22">
        <v>2019</v>
      </c>
      <c r="D82" s="22">
        <v>9</v>
      </c>
      <c r="E82" s="9" t="s">
        <v>180</v>
      </c>
      <c r="F82" s="22">
        <v>608</v>
      </c>
      <c r="H82" s="22">
        <f t="shared" si="2"/>
        <v>1</v>
      </c>
      <c r="I82" s="22"/>
      <c r="J82" s="22"/>
      <c r="K82" s="22"/>
      <c r="L82" s="22"/>
      <c r="M82" s="22">
        <v>1</v>
      </c>
      <c r="N82" s="22"/>
    </row>
    <row r="83" spans="2:14" x14ac:dyDescent="0.3">
      <c r="B83" s="22">
        <v>80</v>
      </c>
      <c r="C83" s="22">
        <v>2019</v>
      </c>
      <c r="D83" s="22">
        <v>10</v>
      </c>
      <c r="E83" s="9" t="s">
        <v>181</v>
      </c>
      <c r="F83" s="22">
        <v>461</v>
      </c>
      <c r="H83" s="22">
        <f t="shared" si="2"/>
        <v>1</v>
      </c>
      <c r="I83" s="22"/>
      <c r="J83" s="22"/>
      <c r="K83" s="22"/>
      <c r="L83" s="22"/>
      <c r="M83" s="22">
        <v>1</v>
      </c>
      <c r="N83" s="22"/>
    </row>
    <row r="84" spans="2:14" x14ac:dyDescent="0.3">
      <c r="B84" s="22">
        <v>81</v>
      </c>
      <c r="C84" s="22">
        <v>2019</v>
      </c>
      <c r="D84" s="22">
        <v>11</v>
      </c>
      <c r="E84" s="9" t="s">
        <v>182</v>
      </c>
      <c r="F84" s="22">
        <v>624</v>
      </c>
      <c r="H84" s="22">
        <f t="shared" si="2"/>
        <v>1</v>
      </c>
      <c r="I84" s="22"/>
      <c r="J84" s="22"/>
      <c r="K84" s="22"/>
      <c r="L84" s="22"/>
      <c r="M84" s="22">
        <v>1</v>
      </c>
      <c r="N84" s="22"/>
    </row>
    <row r="85" spans="2:14" x14ac:dyDescent="0.3">
      <c r="B85" s="22">
        <v>82</v>
      </c>
      <c r="C85" s="22">
        <v>2019</v>
      </c>
      <c r="D85" s="22">
        <v>12</v>
      </c>
      <c r="E85" s="9" t="s">
        <v>183</v>
      </c>
      <c r="F85" s="22">
        <v>370</v>
      </c>
      <c r="H85" s="22">
        <f t="shared" si="2"/>
        <v>1</v>
      </c>
      <c r="I85" s="22"/>
      <c r="J85" s="22"/>
      <c r="K85" s="22"/>
      <c r="L85" s="22"/>
      <c r="M85" s="22">
        <v>1</v>
      </c>
      <c r="N85" s="22"/>
    </row>
    <row r="86" spans="2:14" x14ac:dyDescent="0.3">
      <c r="B86" s="22">
        <v>83</v>
      </c>
      <c r="C86" s="22">
        <v>2019</v>
      </c>
      <c r="D86" s="22">
        <v>13</v>
      </c>
      <c r="E86" s="9" t="s">
        <v>184</v>
      </c>
      <c r="F86" s="22">
        <v>476</v>
      </c>
      <c r="H86" s="22">
        <f t="shared" si="2"/>
        <v>1</v>
      </c>
      <c r="I86" s="22"/>
      <c r="J86" s="22"/>
      <c r="K86" s="22"/>
      <c r="L86" s="22"/>
      <c r="M86" s="22">
        <v>1</v>
      </c>
      <c r="N86" s="22"/>
    </row>
    <row r="87" spans="2:14" x14ac:dyDescent="0.3">
      <c r="B87" s="22">
        <v>84</v>
      </c>
      <c r="C87" s="22">
        <v>2019</v>
      </c>
      <c r="D87" s="22">
        <v>14</v>
      </c>
      <c r="E87" s="9" t="s">
        <v>185</v>
      </c>
      <c r="F87" s="22">
        <v>658</v>
      </c>
      <c r="H87" s="22">
        <f t="shared" si="2"/>
        <v>1</v>
      </c>
      <c r="I87" s="22"/>
      <c r="J87" s="22"/>
      <c r="K87" s="22"/>
      <c r="L87" s="22"/>
      <c r="M87" s="22">
        <v>1</v>
      </c>
      <c r="N87" s="22"/>
    </row>
    <row r="88" spans="2:14" x14ac:dyDescent="0.3">
      <c r="B88" s="22">
        <v>85</v>
      </c>
      <c r="C88" s="22">
        <v>2019</v>
      </c>
      <c r="D88" s="22">
        <v>15</v>
      </c>
      <c r="E88" s="9" t="s">
        <v>186</v>
      </c>
      <c r="F88" s="22">
        <v>658</v>
      </c>
      <c r="H88" s="22">
        <f t="shared" si="2"/>
        <v>1</v>
      </c>
      <c r="I88" s="22"/>
      <c r="J88" s="22"/>
      <c r="K88" s="22"/>
      <c r="L88" s="22"/>
      <c r="M88" s="22">
        <v>1</v>
      </c>
      <c r="N88" s="22"/>
    </row>
    <row r="89" spans="2:14" x14ac:dyDescent="0.3">
      <c r="B89" s="22">
        <v>86</v>
      </c>
      <c r="C89" s="22">
        <v>2019</v>
      </c>
      <c r="D89" s="22">
        <v>16</v>
      </c>
      <c r="E89" s="9" t="s">
        <v>187</v>
      </c>
      <c r="F89" s="22">
        <v>875</v>
      </c>
      <c r="H89" s="22">
        <f t="shared" si="2"/>
        <v>1</v>
      </c>
      <c r="I89" s="22"/>
      <c r="J89" s="22"/>
      <c r="K89" s="22"/>
      <c r="L89" s="22"/>
      <c r="M89" s="22">
        <v>1</v>
      </c>
      <c r="N89" s="22"/>
    </row>
    <row r="90" spans="2:14" x14ac:dyDescent="0.3">
      <c r="B90" s="22">
        <v>87</v>
      </c>
      <c r="C90" s="22">
        <v>2019</v>
      </c>
      <c r="D90" s="22">
        <v>17</v>
      </c>
      <c r="E90" s="9" t="s">
        <v>188</v>
      </c>
      <c r="F90" s="22">
        <v>559</v>
      </c>
      <c r="H90" s="22">
        <f t="shared" si="2"/>
        <v>1</v>
      </c>
      <c r="I90" s="22"/>
      <c r="J90" s="22"/>
      <c r="K90" s="22"/>
      <c r="L90" s="22"/>
      <c r="M90" s="22">
        <v>1</v>
      </c>
      <c r="N90" s="22"/>
    </row>
    <row r="91" spans="2:14" x14ac:dyDescent="0.3">
      <c r="B91" s="22">
        <v>88</v>
      </c>
      <c r="C91" s="22">
        <v>2019</v>
      </c>
      <c r="D91" s="22">
        <v>18</v>
      </c>
      <c r="E91" s="9" t="s">
        <v>189</v>
      </c>
      <c r="F91" s="22">
        <v>911</v>
      </c>
      <c r="H91" s="22">
        <f t="shared" si="2"/>
        <v>1</v>
      </c>
      <c r="I91" s="22"/>
      <c r="J91" s="22"/>
      <c r="K91" s="22"/>
      <c r="L91" s="22"/>
      <c r="M91" s="22">
        <v>1</v>
      </c>
      <c r="N91" s="22"/>
    </row>
    <row r="92" spans="2:14" x14ac:dyDescent="0.3">
      <c r="B92" s="22">
        <v>89</v>
      </c>
      <c r="C92" s="22">
        <v>2019</v>
      </c>
      <c r="D92" s="22">
        <v>19</v>
      </c>
      <c r="E92" s="9" t="s">
        <v>190</v>
      </c>
      <c r="F92" s="22">
        <v>633</v>
      </c>
      <c r="H92" s="22">
        <f t="shared" si="2"/>
        <v>1</v>
      </c>
      <c r="I92" s="22"/>
      <c r="J92" s="22"/>
      <c r="K92" s="22"/>
      <c r="L92" s="22"/>
      <c r="M92" s="22">
        <v>1</v>
      </c>
      <c r="N92" s="22"/>
    </row>
    <row r="93" spans="2:14" x14ac:dyDescent="0.3">
      <c r="B93" s="22">
        <v>90</v>
      </c>
      <c r="C93" s="22">
        <v>2019</v>
      </c>
      <c r="D93" s="22">
        <v>20</v>
      </c>
      <c r="E93" s="9" t="s">
        <v>191</v>
      </c>
      <c r="F93" s="22">
        <v>503</v>
      </c>
      <c r="H93" s="22">
        <f t="shared" si="2"/>
        <v>1</v>
      </c>
      <c r="I93" s="22"/>
      <c r="J93" s="22"/>
      <c r="K93" s="22"/>
      <c r="L93" s="22"/>
      <c r="M93" s="22">
        <v>1</v>
      </c>
      <c r="N93" s="22"/>
    </row>
    <row r="94" spans="2:14" x14ac:dyDescent="0.3">
      <c r="B94" s="23">
        <v>91</v>
      </c>
      <c r="C94" s="23">
        <v>2020</v>
      </c>
      <c r="D94" s="23">
        <v>1</v>
      </c>
      <c r="E94" s="19" t="s">
        <v>223</v>
      </c>
      <c r="F94" s="20">
        <v>753</v>
      </c>
      <c r="G94" s="20" t="s">
        <v>224</v>
      </c>
      <c r="H94" s="21">
        <f t="shared" si="2"/>
        <v>1</v>
      </c>
      <c r="N94" s="21">
        <v>1</v>
      </c>
    </row>
    <row r="95" spans="2:14" x14ac:dyDescent="0.3">
      <c r="B95" s="23">
        <v>92</v>
      </c>
      <c r="C95" s="23">
        <v>2020</v>
      </c>
      <c r="D95" s="23">
        <v>2</v>
      </c>
      <c r="E95" s="19" t="s">
        <v>227</v>
      </c>
      <c r="F95" s="20">
        <v>1260</v>
      </c>
      <c r="G95" s="20" t="s">
        <v>228</v>
      </c>
      <c r="H95" s="21">
        <f t="shared" si="2"/>
        <v>1</v>
      </c>
      <c r="N95" s="21">
        <v>1</v>
      </c>
    </row>
    <row r="96" spans="2:14" x14ac:dyDescent="0.3">
      <c r="B96" s="23">
        <v>93</v>
      </c>
      <c r="C96" s="23">
        <v>2020</v>
      </c>
      <c r="D96" s="23">
        <v>3</v>
      </c>
      <c r="E96" s="19" t="s">
        <v>231</v>
      </c>
      <c r="F96" s="20">
        <v>959</v>
      </c>
      <c r="G96" s="20" t="s">
        <v>232</v>
      </c>
      <c r="H96" s="21">
        <f t="shared" si="2"/>
        <v>1</v>
      </c>
      <c r="N96" s="21">
        <v>1</v>
      </c>
    </row>
    <row r="97" spans="2:14" x14ac:dyDescent="0.3">
      <c r="B97" s="23">
        <v>94</v>
      </c>
      <c r="C97" s="23">
        <v>2020</v>
      </c>
      <c r="D97" s="23">
        <v>4</v>
      </c>
      <c r="E97" s="19" t="s">
        <v>235</v>
      </c>
      <c r="F97" s="20">
        <v>695</v>
      </c>
      <c r="G97" s="20" t="s">
        <v>236</v>
      </c>
      <c r="H97" s="21">
        <f t="shared" si="2"/>
        <v>1</v>
      </c>
      <c r="N97" s="21">
        <v>1</v>
      </c>
    </row>
    <row r="98" spans="2:14" x14ac:dyDescent="0.3">
      <c r="B98" s="23">
        <v>95</v>
      </c>
      <c r="C98" s="23">
        <v>2020</v>
      </c>
      <c r="D98" s="23">
        <v>5</v>
      </c>
      <c r="E98" s="19" t="s">
        <v>246</v>
      </c>
      <c r="F98" s="20">
        <v>960</v>
      </c>
      <c r="G98" s="20" t="s">
        <v>247</v>
      </c>
      <c r="H98" s="21">
        <f t="shared" si="2"/>
        <v>1</v>
      </c>
      <c r="N98" s="21">
        <v>1</v>
      </c>
    </row>
    <row r="99" spans="2:14" x14ac:dyDescent="0.3">
      <c r="B99" s="23">
        <v>96</v>
      </c>
      <c r="C99" s="23">
        <v>2020</v>
      </c>
      <c r="D99" s="23">
        <v>6</v>
      </c>
      <c r="E99" s="19" t="s">
        <v>252</v>
      </c>
      <c r="F99" s="20">
        <v>1010</v>
      </c>
      <c r="G99" s="20" t="s">
        <v>253</v>
      </c>
      <c r="H99" s="21">
        <f t="shared" si="2"/>
        <v>1</v>
      </c>
      <c r="N99" s="21">
        <v>1</v>
      </c>
    </row>
    <row r="100" spans="2:14" x14ac:dyDescent="0.3">
      <c r="B100" s="23">
        <v>97</v>
      </c>
      <c r="C100" s="23">
        <v>2020</v>
      </c>
      <c r="D100" s="23">
        <v>7</v>
      </c>
      <c r="E100" s="19" t="s">
        <v>265</v>
      </c>
      <c r="F100" s="20">
        <v>1221</v>
      </c>
      <c r="G100" s="20" t="s">
        <v>266</v>
      </c>
      <c r="H100" s="21">
        <f t="shared" si="2"/>
        <v>1</v>
      </c>
      <c r="N100" s="21">
        <v>1</v>
      </c>
    </row>
    <row r="101" spans="2:14" x14ac:dyDescent="0.3">
      <c r="B101" s="23">
        <v>98</v>
      </c>
      <c r="C101" s="23">
        <v>2020</v>
      </c>
      <c r="D101" s="23">
        <v>8</v>
      </c>
      <c r="E101" s="19" t="s">
        <v>271</v>
      </c>
      <c r="F101" s="20">
        <v>804</v>
      </c>
      <c r="G101" s="20" t="s">
        <v>272</v>
      </c>
      <c r="H101" s="21">
        <f t="shared" si="2"/>
        <v>1</v>
      </c>
      <c r="N101" s="21">
        <v>1</v>
      </c>
    </row>
    <row r="102" spans="2:14" x14ac:dyDescent="0.3">
      <c r="B102" s="23">
        <v>99</v>
      </c>
      <c r="C102" s="23">
        <v>2020</v>
      </c>
      <c r="D102" s="23">
        <v>9</v>
      </c>
      <c r="E102" s="19" t="s">
        <v>318</v>
      </c>
      <c r="F102" s="20">
        <v>728</v>
      </c>
      <c r="G102" s="20" t="s">
        <v>275</v>
      </c>
      <c r="H102" s="21">
        <f t="shared" si="2"/>
        <v>1</v>
      </c>
      <c r="N102" s="21">
        <v>1</v>
      </c>
    </row>
    <row r="103" spans="2:14" x14ac:dyDescent="0.3">
      <c r="B103" s="23">
        <v>100</v>
      </c>
      <c r="C103" s="23">
        <v>2020</v>
      </c>
      <c r="D103" s="23">
        <v>10</v>
      </c>
      <c r="E103" s="19" t="s">
        <v>276</v>
      </c>
      <c r="F103" s="20">
        <v>360</v>
      </c>
      <c r="G103" s="20" t="s">
        <v>277</v>
      </c>
      <c r="H103" s="21">
        <f t="shared" si="2"/>
        <v>1</v>
      </c>
      <c r="N103" s="21">
        <v>1</v>
      </c>
    </row>
    <row r="104" spans="2:14" x14ac:dyDescent="0.3">
      <c r="B104" s="23">
        <v>101</v>
      </c>
      <c r="C104" s="23">
        <v>2020</v>
      </c>
      <c r="D104" s="23">
        <v>11</v>
      </c>
      <c r="E104" s="19" t="s">
        <v>239</v>
      </c>
      <c r="F104" s="20">
        <v>623</v>
      </c>
      <c r="G104" s="20" t="s">
        <v>240</v>
      </c>
      <c r="H104" s="21">
        <f t="shared" si="2"/>
        <v>1</v>
      </c>
      <c r="N104" s="21">
        <v>1</v>
      </c>
    </row>
    <row r="105" spans="2:14" x14ac:dyDescent="0.3">
      <c r="B105" s="23">
        <v>102</v>
      </c>
      <c r="C105" s="23">
        <v>2020</v>
      </c>
      <c r="D105" s="23">
        <v>12</v>
      </c>
      <c r="E105" s="19" t="s">
        <v>241</v>
      </c>
      <c r="F105" s="20">
        <v>990</v>
      </c>
      <c r="G105" s="20" t="s">
        <v>242</v>
      </c>
      <c r="H105" s="21">
        <f t="shared" si="2"/>
        <v>1</v>
      </c>
      <c r="N105" s="21">
        <v>1</v>
      </c>
    </row>
    <row r="106" spans="2:14" x14ac:dyDescent="0.3">
      <c r="B106" s="23">
        <v>103</v>
      </c>
      <c r="C106" s="23">
        <v>2020</v>
      </c>
      <c r="D106" s="23">
        <v>13</v>
      </c>
      <c r="E106" s="19" t="s">
        <v>244</v>
      </c>
      <c r="F106" s="20">
        <v>475</v>
      </c>
      <c r="G106" s="20" t="s">
        <v>245</v>
      </c>
      <c r="H106" s="21">
        <f t="shared" si="2"/>
        <v>1</v>
      </c>
      <c r="N106" s="21">
        <v>1</v>
      </c>
    </row>
    <row r="107" spans="2:14" x14ac:dyDescent="0.3">
      <c r="B107" s="23">
        <v>104</v>
      </c>
      <c r="C107" s="23">
        <v>2020</v>
      </c>
      <c r="D107" s="23">
        <v>14</v>
      </c>
      <c r="E107" s="19" t="s">
        <v>250</v>
      </c>
      <c r="F107" s="20">
        <v>585</v>
      </c>
      <c r="G107" s="20" t="s">
        <v>251</v>
      </c>
      <c r="H107" s="21">
        <f t="shared" si="2"/>
        <v>1</v>
      </c>
      <c r="N107" s="21">
        <v>1</v>
      </c>
    </row>
    <row r="108" spans="2:14" x14ac:dyDescent="0.3">
      <c r="B108" s="23">
        <v>105</v>
      </c>
      <c r="C108" s="23">
        <v>2020</v>
      </c>
      <c r="D108" s="23">
        <v>15</v>
      </c>
      <c r="E108" s="19" t="s">
        <v>255</v>
      </c>
      <c r="F108" s="20">
        <v>445</v>
      </c>
      <c r="G108" s="20" t="s">
        <v>256</v>
      </c>
      <c r="H108" s="21">
        <f t="shared" si="2"/>
        <v>1</v>
      </c>
      <c r="N108" s="21">
        <v>1</v>
      </c>
    </row>
    <row r="109" spans="2:14" x14ac:dyDescent="0.3">
      <c r="B109" s="23">
        <v>106</v>
      </c>
      <c r="C109" s="23">
        <v>2020</v>
      </c>
      <c r="D109" s="23">
        <v>16</v>
      </c>
      <c r="E109" s="19" t="s">
        <v>257</v>
      </c>
      <c r="F109" s="20">
        <v>705</v>
      </c>
      <c r="G109" s="20" t="s">
        <v>258</v>
      </c>
      <c r="H109" s="21">
        <f t="shared" si="2"/>
        <v>1</v>
      </c>
      <c r="N109" s="21">
        <v>1</v>
      </c>
    </row>
    <row r="110" spans="2:14" x14ac:dyDescent="0.3">
      <c r="B110" s="23">
        <v>107</v>
      </c>
      <c r="C110" s="23">
        <v>2020</v>
      </c>
      <c r="D110" s="23">
        <v>17</v>
      </c>
      <c r="E110" s="19" t="s">
        <v>261</v>
      </c>
      <c r="F110" s="20">
        <v>485</v>
      </c>
      <c r="G110" s="20" t="s">
        <v>262</v>
      </c>
      <c r="H110" s="21">
        <f t="shared" si="2"/>
        <v>1</v>
      </c>
      <c r="N110" s="21">
        <v>1</v>
      </c>
    </row>
    <row r="111" spans="2:14" x14ac:dyDescent="0.3">
      <c r="B111" s="23">
        <v>108</v>
      </c>
      <c r="C111" s="23">
        <v>2020</v>
      </c>
      <c r="D111" s="23">
        <v>18</v>
      </c>
      <c r="E111" s="19" t="s">
        <v>263</v>
      </c>
      <c r="F111" s="20">
        <v>510</v>
      </c>
      <c r="G111" s="20" t="s">
        <v>264</v>
      </c>
      <c r="H111" s="21">
        <f t="shared" si="2"/>
        <v>1</v>
      </c>
      <c r="N111" s="21">
        <v>1</v>
      </c>
    </row>
    <row r="112" spans="2:14" x14ac:dyDescent="0.3">
      <c r="B112" s="23">
        <v>109</v>
      </c>
      <c r="C112" s="23">
        <v>2020</v>
      </c>
      <c r="D112" s="23">
        <v>19</v>
      </c>
      <c r="E112" s="19" t="s">
        <v>269</v>
      </c>
      <c r="F112" s="20">
        <v>1015</v>
      </c>
      <c r="G112" s="20" t="s">
        <v>270</v>
      </c>
      <c r="H112" s="21">
        <f t="shared" si="2"/>
        <v>1</v>
      </c>
      <c r="N112" s="21">
        <v>1</v>
      </c>
    </row>
    <row r="113" spans="2:14" x14ac:dyDescent="0.3">
      <c r="B113" s="23">
        <v>110</v>
      </c>
      <c r="C113" s="23">
        <v>2020</v>
      </c>
      <c r="D113" s="23">
        <v>20</v>
      </c>
      <c r="E113" t="s">
        <v>225</v>
      </c>
      <c r="F113" s="18">
        <v>500</v>
      </c>
      <c r="G113" s="18" t="s">
        <v>226</v>
      </c>
      <c r="H113" s="21">
        <f t="shared" si="2"/>
        <v>1</v>
      </c>
      <c r="N113" s="21">
        <v>1</v>
      </c>
    </row>
    <row r="114" spans="2:14" x14ac:dyDescent="0.3">
      <c r="B114" s="23">
        <v>111</v>
      </c>
      <c r="C114" s="23">
        <v>2020</v>
      </c>
      <c r="D114" s="23">
        <v>21</v>
      </c>
      <c r="E114" t="s">
        <v>229</v>
      </c>
      <c r="F114" s="18">
        <v>1175</v>
      </c>
      <c r="G114" s="18" t="s">
        <v>230</v>
      </c>
      <c r="H114" s="21">
        <f t="shared" si="2"/>
        <v>1</v>
      </c>
      <c r="N114" s="21">
        <v>1</v>
      </c>
    </row>
    <row r="115" spans="2:14" x14ac:dyDescent="0.3">
      <c r="B115" s="23">
        <v>112</v>
      </c>
      <c r="C115" s="23">
        <v>2020</v>
      </c>
      <c r="D115" s="23">
        <v>22</v>
      </c>
      <c r="E115" t="s">
        <v>233</v>
      </c>
      <c r="F115" s="18">
        <v>745</v>
      </c>
      <c r="G115" s="18" t="s">
        <v>234</v>
      </c>
      <c r="H115" s="21">
        <f t="shared" si="2"/>
        <v>1</v>
      </c>
      <c r="N115" s="21">
        <v>1</v>
      </c>
    </row>
    <row r="116" spans="2:14" x14ac:dyDescent="0.3">
      <c r="B116" s="23">
        <v>113</v>
      </c>
      <c r="C116" s="23">
        <v>2020</v>
      </c>
      <c r="D116" s="23">
        <v>23</v>
      </c>
      <c r="E116" s="19" t="s">
        <v>237</v>
      </c>
      <c r="F116" s="20">
        <v>625</v>
      </c>
      <c r="G116" s="20" t="s">
        <v>238</v>
      </c>
      <c r="H116" s="21">
        <f t="shared" si="2"/>
        <v>1</v>
      </c>
      <c r="N116" s="21">
        <v>1</v>
      </c>
    </row>
    <row r="117" spans="2:14" x14ac:dyDescent="0.3">
      <c r="B117" s="23">
        <v>114</v>
      </c>
      <c r="C117" s="23">
        <v>2020</v>
      </c>
      <c r="D117" s="23">
        <v>24</v>
      </c>
      <c r="E117" t="s">
        <v>248</v>
      </c>
      <c r="F117" s="18">
        <v>870</v>
      </c>
      <c r="G117" s="18" t="s">
        <v>249</v>
      </c>
      <c r="H117" s="21">
        <f t="shared" si="2"/>
        <v>1</v>
      </c>
      <c r="N117" s="21">
        <v>1</v>
      </c>
    </row>
    <row r="118" spans="2:14" x14ac:dyDescent="0.3">
      <c r="B118" s="23">
        <v>115</v>
      </c>
      <c r="C118" s="23">
        <v>2020</v>
      </c>
      <c r="D118" s="23">
        <v>25</v>
      </c>
      <c r="E118" s="19" t="s">
        <v>254</v>
      </c>
      <c r="F118" s="20">
        <v>640</v>
      </c>
      <c r="G118" s="20" t="s">
        <v>243</v>
      </c>
      <c r="H118" s="21">
        <f t="shared" si="2"/>
        <v>1</v>
      </c>
      <c r="N118" s="21">
        <v>1</v>
      </c>
    </row>
    <row r="119" spans="2:14" x14ac:dyDescent="0.3">
      <c r="B119" s="23">
        <v>116</v>
      </c>
      <c r="C119" s="23">
        <v>2020</v>
      </c>
      <c r="D119" s="23">
        <v>26</v>
      </c>
      <c r="E119" t="s">
        <v>259</v>
      </c>
      <c r="F119" s="18">
        <v>510</v>
      </c>
      <c r="G119" s="18" t="s">
        <v>260</v>
      </c>
      <c r="H119" s="21">
        <f t="shared" si="2"/>
        <v>1</v>
      </c>
      <c r="N119" s="21">
        <v>1</v>
      </c>
    </row>
    <row r="120" spans="2:14" x14ac:dyDescent="0.3">
      <c r="B120" s="23">
        <v>117</v>
      </c>
      <c r="C120" s="23">
        <v>2020</v>
      </c>
      <c r="D120" s="23">
        <v>27</v>
      </c>
      <c r="E120" t="s">
        <v>267</v>
      </c>
      <c r="F120" s="18">
        <v>805</v>
      </c>
      <c r="G120" s="18" t="s">
        <v>268</v>
      </c>
      <c r="H120" s="21">
        <f t="shared" si="2"/>
        <v>1</v>
      </c>
      <c r="N120" s="21">
        <v>1</v>
      </c>
    </row>
    <row r="121" spans="2:14" x14ac:dyDescent="0.3">
      <c r="B121" s="23">
        <v>118</v>
      </c>
      <c r="C121" s="23">
        <v>2020</v>
      </c>
      <c r="D121" s="23">
        <v>28</v>
      </c>
      <c r="E121" s="19" t="s">
        <v>273</v>
      </c>
      <c r="F121" s="20">
        <v>520</v>
      </c>
      <c r="G121" s="20" t="s">
        <v>274</v>
      </c>
      <c r="H121" s="21">
        <f t="shared" si="2"/>
        <v>1</v>
      </c>
      <c r="N121" s="21">
        <v>1</v>
      </c>
    </row>
    <row r="122" spans="2:14" x14ac:dyDescent="0.3">
      <c r="B122" s="23"/>
    </row>
  </sheetData>
  <sortState ref="B2:L93">
    <sortCondition ref="C5:C94"/>
    <sortCondition ref="D5:D9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workbookViewId="0">
      <selection activeCell="K18" sqref="K18"/>
    </sheetView>
  </sheetViews>
  <sheetFormatPr defaultRowHeight="14.4" x14ac:dyDescent="0.3"/>
  <cols>
    <col min="1" max="1" width="8.88671875" style="1"/>
    <col min="2" max="2" width="4.21875" style="2" customWidth="1"/>
    <col min="3" max="3" width="8.88671875" style="2"/>
    <col min="4" max="4" width="12.88671875" style="1" customWidth="1"/>
    <col min="5" max="5" width="13" style="1" customWidth="1"/>
    <col min="6" max="6" width="11.21875" style="2" bestFit="1" customWidth="1"/>
    <col min="7" max="7" width="8.88671875" style="2"/>
    <col min="8" max="8" width="14.44140625" style="2" bestFit="1" customWidth="1"/>
    <col min="9" max="16384" width="8.88671875" style="1"/>
  </cols>
  <sheetData>
    <row r="1" spans="2:8" x14ac:dyDescent="0.3">
      <c r="F1" s="2">
        <f>+F2+G2+H2</f>
        <v>719</v>
      </c>
    </row>
    <row r="2" spans="2:8" x14ac:dyDescent="0.3">
      <c r="E2" s="14" t="s">
        <v>218</v>
      </c>
      <c r="F2" s="2">
        <f>SUM(F5:F28)</f>
        <v>360</v>
      </c>
      <c r="G2" s="2">
        <f>SUM(G5:G28)</f>
        <v>99</v>
      </c>
      <c r="H2" s="2">
        <f t="shared" ref="H2" si="0">SUM(H5:H28)</f>
        <v>260</v>
      </c>
    </row>
    <row r="3" spans="2:8" x14ac:dyDescent="0.3">
      <c r="B3" s="2">
        <f>FREQUENCY(B5:B28,1)</f>
        <v>12</v>
      </c>
      <c r="C3" s="2">
        <f>MAX(C5:C28)</f>
        <v>24</v>
      </c>
      <c r="E3" s="14" t="s">
        <v>219</v>
      </c>
      <c r="F3" s="2">
        <f>FREQUENCY(F5:F28,20)</f>
        <v>18</v>
      </c>
      <c r="G3" s="2">
        <f t="shared" ref="G3:H3" si="1">FREQUENCY(G5:G28,20)</f>
        <v>11</v>
      </c>
      <c r="H3" s="2">
        <f t="shared" si="1"/>
        <v>13</v>
      </c>
    </row>
    <row r="4" spans="2:8" x14ac:dyDescent="0.3">
      <c r="B4" s="17" t="s">
        <v>222</v>
      </c>
      <c r="C4" s="2" t="s">
        <v>194</v>
      </c>
      <c r="F4" s="13" t="s">
        <v>205</v>
      </c>
      <c r="G4" s="13" t="s">
        <v>206</v>
      </c>
      <c r="H4" s="13" t="s">
        <v>207</v>
      </c>
    </row>
    <row r="5" spans="2:8" x14ac:dyDescent="0.3">
      <c r="B5" s="15">
        <v>1</v>
      </c>
      <c r="C5" s="2">
        <v>1</v>
      </c>
      <c r="D5" s="10" t="s">
        <v>198</v>
      </c>
      <c r="E5" s="10" t="s">
        <v>217</v>
      </c>
      <c r="F5" s="27">
        <v>20</v>
      </c>
      <c r="G5" s="27">
        <v>9</v>
      </c>
    </row>
    <row r="6" spans="2:8" x14ac:dyDescent="0.3">
      <c r="C6" s="2">
        <v>2</v>
      </c>
      <c r="D6" s="10" t="s">
        <v>20</v>
      </c>
      <c r="E6" s="10" t="s">
        <v>21</v>
      </c>
      <c r="F6" s="28">
        <v>20</v>
      </c>
      <c r="G6" s="28">
        <v>9</v>
      </c>
      <c r="H6" s="28">
        <v>20</v>
      </c>
    </row>
    <row r="7" spans="2:8" x14ac:dyDescent="0.3">
      <c r="B7" s="15"/>
      <c r="C7" s="2">
        <v>3</v>
      </c>
      <c r="D7" s="10" t="s">
        <v>199</v>
      </c>
      <c r="E7" s="10" t="s">
        <v>50</v>
      </c>
      <c r="H7" s="4">
        <v>20</v>
      </c>
    </row>
    <row r="8" spans="2:8" x14ac:dyDescent="0.3">
      <c r="B8" s="15">
        <v>1</v>
      </c>
      <c r="C8" s="2">
        <v>4</v>
      </c>
      <c r="D8" s="10" t="s">
        <v>200</v>
      </c>
      <c r="E8" s="10" t="s">
        <v>201</v>
      </c>
      <c r="H8" s="4">
        <v>20</v>
      </c>
    </row>
    <row r="9" spans="2:8" x14ac:dyDescent="0.3">
      <c r="C9" s="2">
        <v>5</v>
      </c>
      <c r="D9" s="12" t="s">
        <v>30</v>
      </c>
      <c r="E9" s="12" t="s">
        <v>31</v>
      </c>
      <c r="F9" s="28">
        <v>20</v>
      </c>
      <c r="G9" s="28">
        <v>9</v>
      </c>
      <c r="H9" s="28">
        <v>20</v>
      </c>
    </row>
    <row r="10" spans="2:8" x14ac:dyDescent="0.3">
      <c r="C10" s="2">
        <v>6</v>
      </c>
      <c r="D10" s="10" t="s">
        <v>202</v>
      </c>
      <c r="E10" s="10" t="s">
        <v>46</v>
      </c>
      <c r="F10" s="27">
        <v>20</v>
      </c>
      <c r="G10" s="27">
        <v>9</v>
      </c>
    </row>
    <row r="11" spans="2:8" x14ac:dyDescent="0.3">
      <c r="B11" s="15">
        <v>1</v>
      </c>
      <c r="C11" s="2">
        <v>7</v>
      </c>
      <c r="D11" s="10" t="s">
        <v>203</v>
      </c>
      <c r="E11" s="10" t="s">
        <v>204</v>
      </c>
      <c r="F11" s="30">
        <v>20</v>
      </c>
    </row>
    <row r="12" spans="2:8" x14ac:dyDescent="0.3">
      <c r="C12" s="2">
        <v>8</v>
      </c>
      <c r="D12" s="10" t="s">
        <v>14</v>
      </c>
      <c r="E12" s="10" t="s">
        <v>100</v>
      </c>
      <c r="F12" s="30">
        <v>20</v>
      </c>
    </row>
    <row r="13" spans="2:8" x14ac:dyDescent="0.3">
      <c r="C13" s="2">
        <v>9</v>
      </c>
      <c r="D13" s="10" t="s">
        <v>208</v>
      </c>
      <c r="E13" s="10" t="s">
        <v>36</v>
      </c>
      <c r="F13" s="27">
        <v>20</v>
      </c>
      <c r="G13" s="27">
        <v>9</v>
      </c>
    </row>
    <row r="14" spans="2:8" x14ac:dyDescent="0.3">
      <c r="B14" s="15">
        <v>1</v>
      </c>
      <c r="C14" s="2">
        <v>10</v>
      </c>
      <c r="D14" s="10" t="s">
        <v>209</v>
      </c>
      <c r="E14" s="10" t="s">
        <v>210</v>
      </c>
      <c r="F14" s="30">
        <v>20</v>
      </c>
    </row>
    <row r="15" spans="2:8" x14ac:dyDescent="0.3">
      <c r="B15" s="15">
        <v>1</v>
      </c>
      <c r="C15" s="2">
        <v>11</v>
      </c>
      <c r="D15" s="10" t="s">
        <v>32</v>
      </c>
      <c r="E15" s="10" t="s">
        <v>211</v>
      </c>
      <c r="F15" s="27">
        <v>20</v>
      </c>
      <c r="H15" s="27">
        <v>20</v>
      </c>
    </row>
    <row r="16" spans="2:8" x14ac:dyDescent="0.3">
      <c r="B16" s="15">
        <v>1</v>
      </c>
      <c r="C16" s="2">
        <v>12</v>
      </c>
      <c r="D16" s="10" t="s">
        <v>212</v>
      </c>
      <c r="E16" s="10" t="s">
        <v>213</v>
      </c>
      <c r="F16" s="30">
        <v>20</v>
      </c>
    </row>
    <row r="17" spans="2:8" x14ac:dyDescent="0.3">
      <c r="B17" s="15">
        <v>1</v>
      </c>
      <c r="C17" s="2">
        <v>13</v>
      </c>
      <c r="D17" s="10" t="s">
        <v>214</v>
      </c>
      <c r="E17" s="10" t="s">
        <v>215</v>
      </c>
      <c r="H17" s="4">
        <v>20</v>
      </c>
    </row>
    <row r="18" spans="2:8" x14ac:dyDescent="0.3">
      <c r="C18" s="2">
        <v>14</v>
      </c>
      <c r="D18" s="10" t="s">
        <v>216</v>
      </c>
      <c r="E18" s="10" t="s">
        <v>33</v>
      </c>
      <c r="F18" s="28">
        <v>20</v>
      </c>
      <c r="G18" s="28">
        <v>9</v>
      </c>
      <c r="H18" s="28">
        <v>20</v>
      </c>
    </row>
    <row r="19" spans="2:8" x14ac:dyDescent="0.3">
      <c r="B19" s="2">
        <v>1</v>
      </c>
      <c r="C19" s="2">
        <v>15</v>
      </c>
      <c r="D19" s="10" t="s">
        <v>320</v>
      </c>
      <c r="E19" s="10" t="s">
        <v>319</v>
      </c>
      <c r="F19" s="27">
        <v>20</v>
      </c>
      <c r="G19" s="27">
        <v>9</v>
      </c>
    </row>
    <row r="20" spans="2:8" x14ac:dyDescent="0.3">
      <c r="C20" s="2">
        <v>16</v>
      </c>
      <c r="D20" s="10" t="s">
        <v>14</v>
      </c>
      <c r="E20" s="10" t="s">
        <v>34</v>
      </c>
      <c r="F20" s="30">
        <v>20</v>
      </c>
    </row>
    <row r="21" spans="2:8" x14ac:dyDescent="0.3">
      <c r="C21" s="2">
        <v>17</v>
      </c>
      <c r="D21" s="10" t="s">
        <v>41</v>
      </c>
      <c r="E21" s="26" t="s">
        <v>42</v>
      </c>
      <c r="F21" s="28">
        <v>20</v>
      </c>
      <c r="G21" s="28">
        <v>9</v>
      </c>
      <c r="H21" s="28">
        <v>20</v>
      </c>
    </row>
    <row r="22" spans="2:8" x14ac:dyDescent="0.3">
      <c r="C22" s="2">
        <v>18</v>
      </c>
      <c r="D22" s="10" t="s">
        <v>13</v>
      </c>
      <c r="E22" s="29" t="s">
        <v>12</v>
      </c>
      <c r="F22" s="28">
        <v>20</v>
      </c>
      <c r="G22" s="28">
        <v>9</v>
      </c>
      <c r="H22" s="28">
        <v>20</v>
      </c>
    </row>
    <row r="23" spans="2:8" x14ac:dyDescent="0.3">
      <c r="C23" s="2">
        <v>19</v>
      </c>
      <c r="D23" s="31" t="s">
        <v>323</v>
      </c>
      <c r="E23" s="10" t="s">
        <v>91</v>
      </c>
      <c r="F23" s="27">
        <v>20</v>
      </c>
      <c r="G23" s="27">
        <v>9</v>
      </c>
    </row>
    <row r="24" spans="2:8" x14ac:dyDescent="0.3">
      <c r="C24" s="2">
        <v>20</v>
      </c>
      <c r="D24" s="32" t="s">
        <v>18</v>
      </c>
      <c r="E24" s="10" t="s">
        <v>19</v>
      </c>
      <c r="F24" s="28">
        <v>20</v>
      </c>
      <c r="G24" s="28">
        <v>9</v>
      </c>
      <c r="H24" s="28">
        <v>20</v>
      </c>
    </row>
    <row r="25" spans="2:8" x14ac:dyDescent="0.3">
      <c r="B25" s="33">
        <v>1</v>
      </c>
      <c r="C25" s="2">
        <v>21</v>
      </c>
      <c r="D25" s="34" t="s">
        <v>199</v>
      </c>
      <c r="E25" s="10" t="s">
        <v>42</v>
      </c>
      <c r="F25" s="1"/>
      <c r="G25" s="1"/>
      <c r="H25" s="4">
        <v>20</v>
      </c>
    </row>
    <row r="26" spans="2:8" x14ac:dyDescent="0.3">
      <c r="B26" s="33">
        <v>1</v>
      </c>
      <c r="C26" s="2">
        <v>22</v>
      </c>
      <c r="D26" s="34" t="s">
        <v>324</v>
      </c>
      <c r="E26" s="10" t="s">
        <v>42</v>
      </c>
      <c r="F26" s="1"/>
      <c r="G26" s="1"/>
      <c r="H26" s="4">
        <v>20</v>
      </c>
    </row>
    <row r="27" spans="2:8" x14ac:dyDescent="0.3">
      <c r="B27" s="33">
        <v>1</v>
      </c>
      <c r="C27" s="2">
        <v>23</v>
      </c>
      <c r="D27" s="34" t="s">
        <v>325</v>
      </c>
      <c r="E27" s="10" t="s">
        <v>326</v>
      </c>
      <c r="F27" s="1"/>
      <c r="G27" s="1"/>
      <c r="H27" s="4">
        <v>20</v>
      </c>
    </row>
    <row r="28" spans="2:8" x14ac:dyDescent="0.3">
      <c r="B28" s="2">
        <v>1</v>
      </c>
      <c r="C28" s="2">
        <v>24</v>
      </c>
      <c r="D28" s="35" t="s">
        <v>30</v>
      </c>
      <c r="E28" s="10" t="s">
        <v>327</v>
      </c>
      <c r="F28" s="30">
        <v>20</v>
      </c>
    </row>
    <row r="29" spans="2:8" x14ac:dyDescent="0.3">
      <c r="D29" s="10" t="s">
        <v>322</v>
      </c>
      <c r="E29" s="10"/>
    </row>
    <row r="30" spans="2:8" x14ac:dyDescent="0.3">
      <c r="E30" s="10"/>
    </row>
    <row r="31" spans="2:8" x14ac:dyDescent="0.3">
      <c r="E31" s="10"/>
    </row>
    <row r="33" spans="3:8" x14ac:dyDescent="0.3">
      <c r="C33" s="2" t="s">
        <v>195</v>
      </c>
    </row>
    <row r="34" spans="3:8" x14ac:dyDescent="0.3">
      <c r="C34" s="2">
        <v>1</v>
      </c>
      <c r="D34" s="19" t="s">
        <v>223</v>
      </c>
      <c r="E34" s="20">
        <v>753</v>
      </c>
      <c r="F34" s="24" t="s">
        <v>224</v>
      </c>
      <c r="G34" s="1"/>
      <c r="H34" s="1"/>
    </row>
    <row r="35" spans="3:8" x14ac:dyDescent="0.3">
      <c r="C35" s="2">
        <v>2</v>
      </c>
      <c r="D35" s="19" t="s">
        <v>227</v>
      </c>
      <c r="E35" s="20">
        <v>1260</v>
      </c>
      <c r="F35" s="24" t="s">
        <v>228</v>
      </c>
      <c r="G35" s="1"/>
      <c r="H35" s="1"/>
    </row>
    <row r="36" spans="3:8" x14ac:dyDescent="0.3">
      <c r="C36" s="2">
        <v>3</v>
      </c>
      <c r="D36" s="19" t="s">
        <v>231</v>
      </c>
      <c r="E36" s="20">
        <v>959</v>
      </c>
      <c r="F36" s="24" t="s">
        <v>232</v>
      </c>
      <c r="G36" s="1"/>
      <c r="H36" s="1"/>
    </row>
    <row r="37" spans="3:8" x14ac:dyDescent="0.3">
      <c r="C37" s="2">
        <v>4</v>
      </c>
      <c r="D37" s="19" t="s">
        <v>235</v>
      </c>
      <c r="E37" s="20">
        <v>695</v>
      </c>
      <c r="F37" s="24" t="s">
        <v>236</v>
      </c>
      <c r="G37" s="1"/>
      <c r="H37" s="1"/>
    </row>
    <row r="38" spans="3:8" x14ac:dyDescent="0.3">
      <c r="C38" s="2">
        <v>5</v>
      </c>
      <c r="D38" s="19" t="s">
        <v>246</v>
      </c>
      <c r="E38" s="20">
        <v>960</v>
      </c>
      <c r="F38" s="24" t="s">
        <v>247</v>
      </c>
      <c r="G38" s="1"/>
      <c r="H38" s="1"/>
    </row>
    <row r="39" spans="3:8" x14ac:dyDescent="0.3">
      <c r="C39" s="2">
        <v>6</v>
      </c>
      <c r="D39" s="19" t="s">
        <v>252</v>
      </c>
      <c r="E39" s="20">
        <v>1010</v>
      </c>
      <c r="F39" s="24" t="s">
        <v>253</v>
      </c>
      <c r="G39" s="1"/>
      <c r="H39" s="1"/>
    </row>
    <row r="40" spans="3:8" x14ac:dyDescent="0.3">
      <c r="C40" s="2">
        <v>7</v>
      </c>
      <c r="D40" s="19" t="s">
        <v>265</v>
      </c>
      <c r="E40" s="20">
        <v>1221</v>
      </c>
      <c r="F40" s="24" t="s">
        <v>266</v>
      </c>
      <c r="G40" s="1"/>
      <c r="H40" s="1"/>
    </row>
    <row r="41" spans="3:8" x14ac:dyDescent="0.3">
      <c r="C41" s="2">
        <v>8</v>
      </c>
      <c r="D41" s="19" t="s">
        <v>271</v>
      </c>
      <c r="E41" s="20">
        <v>804</v>
      </c>
      <c r="F41" s="24" t="s">
        <v>272</v>
      </c>
      <c r="G41" s="1"/>
      <c r="H41" s="1"/>
    </row>
    <row r="42" spans="3:8" x14ac:dyDescent="0.3">
      <c r="C42" s="2">
        <v>9</v>
      </c>
      <c r="D42" s="19" t="s">
        <v>318</v>
      </c>
      <c r="E42" s="20">
        <v>728</v>
      </c>
      <c r="F42" s="24" t="s">
        <v>275</v>
      </c>
      <c r="G42" s="1"/>
      <c r="H42" s="1"/>
    </row>
    <row r="43" spans="3:8" x14ac:dyDescent="0.3">
      <c r="C43" s="2">
        <v>10</v>
      </c>
      <c r="D43" s="19" t="s">
        <v>276</v>
      </c>
      <c r="E43" s="20">
        <v>360</v>
      </c>
      <c r="F43" s="24" t="s">
        <v>277</v>
      </c>
      <c r="G43" s="1"/>
      <c r="H43" s="1"/>
    </row>
    <row r="44" spans="3:8" x14ac:dyDescent="0.3">
      <c r="C44" s="2">
        <v>11</v>
      </c>
      <c r="D44" s="19" t="s">
        <v>239</v>
      </c>
      <c r="E44" s="20">
        <v>623</v>
      </c>
      <c r="F44" s="24" t="s">
        <v>240</v>
      </c>
      <c r="G44" s="1"/>
      <c r="H44" s="1"/>
    </row>
    <row r="45" spans="3:8" x14ac:dyDescent="0.3">
      <c r="C45" s="2">
        <v>12</v>
      </c>
      <c r="D45" s="19" t="s">
        <v>241</v>
      </c>
      <c r="E45" s="20">
        <v>990</v>
      </c>
      <c r="F45" s="24" t="s">
        <v>242</v>
      </c>
      <c r="G45" s="1"/>
      <c r="H45" s="1"/>
    </row>
    <row r="46" spans="3:8" x14ac:dyDescent="0.3">
      <c r="C46" s="2">
        <v>13</v>
      </c>
      <c r="D46" s="19" t="s">
        <v>244</v>
      </c>
      <c r="E46" s="20">
        <v>475</v>
      </c>
      <c r="F46" s="24" t="s">
        <v>245</v>
      </c>
      <c r="G46" s="1"/>
      <c r="H46" s="1"/>
    </row>
    <row r="47" spans="3:8" x14ac:dyDescent="0.3">
      <c r="C47" s="2">
        <v>14</v>
      </c>
      <c r="D47" s="19" t="s">
        <v>250</v>
      </c>
      <c r="E47" s="20">
        <v>585</v>
      </c>
      <c r="F47" s="24" t="s">
        <v>251</v>
      </c>
      <c r="G47" s="1"/>
      <c r="H47" s="1"/>
    </row>
    <row r="48" spans="3:8" x14ac:dyDescent="0.3">
      <c r="C48" s="2">
        <v>15</v>
      </c>
      <c r="D48" s="19" t="s">
        <v>255</v>
      </c>
      <c r="E48" s="20">
        <v>445</v>
      </c>
      <c r="F48" s="24" t="s">
        <v>256</v>
      </c>
      <c r="G48" s="1"/>
      <c r="H48" s="1"/>
    </row>
    <row r="49" spans="3:8" x14ac:dyDescent="0.3">
      <c r="C49" s="2">
        <v>16</v>
      </c>
      <c r="D49" s="19" t="s">
        <v>257</v>
      </c>
      <c r="E49" s="20">
        <v>705</v>
      </c>
      <c r="F49" s="24" t="s">
        <v>258</v>
      </c>
      <c r="G49" s="1"/>
      <c r="H49" s="1"/>
    </row>
    <row r="50" spans="3:8" x14ac:dyDescent="0.3">
      <c r="C50" s="2">
        <v>17</v>
      </c>
      <c r="D50" s="19" t="s">
        <v>261</v>
      </c>
      <c r="E50" s="20">
        <v>485</v>
      </c>
      <c r="F50" s="24" t="s">
        <v>262</v>
      </c>
      <c r="G50" s="1"/>
      <c r="H50" s="1"/>
    </row>
    <row r="51" spans="3:8" x14ac:dyDescent="0.3">
      <c r="C51" s="2">
        <v>18</v>
      </c>
      <c r="D51" s="19" t="s">
        <v>263</v>
      </c>
      <c r="E51" s="20">
        <v>510</v>
      </c>
      <c r="F51" s="24" t="s">
        <v>264</v>
      </c>
      <c r="G51" s="1"/>
      <c r="H51" s="1"/>
    </row>
    <row r="52" spans="3:8" x14ac:dyDescent="0.3">
      <c r="C52" s="2">
        <v>19</v>
      </c>
      <c r="D52" s="19" t="s">
        <v>269</v>
      </c>
      <c r="E52" s="20">
        <v>1015</v>
      </c>
      <c r="F52" s="24" t="s">
        <v>270</v>
      </c>
      <c r="G52" s="1"/>
      <c r="H52" s="1"/>
    </row>
    <row r="53" spans="3:8" x14ac:dyDescent="0.3">
      <c r="C53" s="2">
        <v>20</v>
      </c>
      <c r="D53" t="s">
        <v>225</v>
      </c>
      <c r="E53" s="18">
        <v>500</v>
      </c>
      <c r="F53" s="25" t="s">
        <v>226</v>
      </c>
      <c r="G53" s="1"/>
      <c r="H53" s="1"/>
    </row>
    <row r="54" spans="3:8" x14ac:dyDescent="0.3">
      <c r="C54" s="2">
        <v>21</v>
      </c>
      <c r="D54" t="s">
        <v>229</v>
      </c>
      <c r="E54" s="18">
        <v>1175</v>
      </c>
      <c r="F54" s="25" t="s">
        <v>230</v>
      </c>
      <c r="G54" s="1"/>
      <c r="H54" s="1"/>
    </row>
    <row r="55" spans="3:8" x14ac:dyDescent="0.3">
      <c r="C55" s="2">
        <v>22</v>
      </c>
      <c r="D55" t="s">
        <v>233</v>
      </c>
      <c r="E55" s="18">
        <v>745</v>
      </c>
      <c r="F55" s="25" t="s">
        <v>234</v>
      </c>
      <c r="G55" s="1"/>
      <c r="H55" s="1"/>
    </row>
    <row r="56" spans="3:8" x14ac:dyDescent="0.3">
      <c r="C56" s="2">
        <v>23</v>
      </c>
      <c r="D56" s="19" t="s">
        <v>237</v>
      </c>
      <c r="E56" s="20">
        <v>625</v>
      </c>
      <c r="F56" s="24" t="s">
        <v>238</v>
      </c>
      <c r="G56" s="1"/>
      <c r="H56" s="1"/>
    </row>
    <row r="57" spans="3:8" x14ac:dyDescent="0.3">
      <c r="C57" s="2">
        <v>24</v>
      </c>
      <c r="D57" t="s">
        <v>248</v>
      </c>
      <c r="E57" s="18">
        <v>870</v>
      </c>
      <c r="F57" s="25" t="s">
        <v>249</v>
      </c>
      <c r="G57" s="1"/>
      <c r="H57" s="1"/>
    </row>
    <row r="58" spans="3:8" x14ac:dyDescent="0.3">
      <c r="C58" s="2">
        <v>25</v>
      </c>
      <c r="D58" s="19" t="s">
        <v>254</v>
      </c>
      <c r="E58" s="20">
        <v>640</v>
      </c>
      <c r="F58" s="24" t="s">
        <v>243</v>
      </c>
      <c r="G58" s="1"/>
      <c r="H58" s="1"/>
    </row>
    <row r="59" spans="3:8" x14ac:dyDescent="0.3">
      <c r="C59" s="2">
        <v>26</v>
      </c>
      <c r="D59" t="s">
        <v>259</v>
      </c>
      <c r="E59" s="18">
        <v>510</v>
      </c>
      <c r="F59" s="25" t="s">
        <v>260</v>
      </c>
      <c r="G59" s="1"/>
      <c r="H59" s="1"/>
    </row>
    <row r="60" spans="3:8" x14ac:dyDescent="0.3">
      <c r="C60" s="2">
        <v>27</v>
      </c>
      <c r="D60" t="s">
        <v>267</v>
      </c>
      <c r="E60" s="18">
        <v>805</v>
      </c>
      <c r="F60" s="25" t="s">
        <v>268</v>
      </c>
      <c r="G60" s="1"/>
      <c r="H60" s="1"/>
    </row>
    <row r="61" spans="3:8" x14ac:dyDescent="0.3">
      <c r="C61" s="2">
        <v>28</v>
      </c>
      <c r="D61" s="19" t="s">
        <v>273</v>
      </c>
      <c r="E61" s="20">
        <v>520</v>
      </c>
      <c r="F61" s="24" t="s">
        <v>274</v>
      </c>
      <c r="G61" s="1"/>
      <c r="H61" s="1"/>
    </row>
    <row r="62" spans="3:8" x14ac:dyDescent="0.3">
      <c r="C62" s="2">
        <v>29</v>
      </c>
      <c r="D62" s="8" t="s">
        <v>132</v>
      </c>
      <c r="E62" s="21">
        <v>640</v>
      </c>
    </row>
    <row r="64" spans="3:8" x14ac:dyDescent="0.3">
      <c r="C64" s="2">
        <v>1</v>
      </c>
      <c r="D64" s="19" t="s">
        <v>278</v>
      </c>
      <c r="E64" s="20">
        <v>551</v>
      </c>
      <c r="F64" s="19" t="s">
        <v>279</v>
      </c>
    </row>
    <row r="65" spans="3:6" x14ac:dyDescent="0.3">
      <c r="C65" s="2">
        <v>2</v>
      </c>
      <c r="D65" s="19" t="s">
        <v>280</v>
      </c>
      <c r="E65" s="20">
        <v>508</v>
      </c>
      <c r="F65" s="19" t="s">
        <v>281</v>
      </c>
    </row>
    <row r="66" spans="3:6" x14ac:dyDescent="0.3">
      <c r="C66" s="2">
        <v>3</v>
      </c>
      <c r="D66" s="19" t="s">
        <v>282</v>
      </c>
      <c r="E66" s="20">
        <v>562</v>
      </c>
      <c r="F66" s="19" t="s">
        <v>283</v>
      </c>
    </row>
    <row r="67" spans="3:6" x14ac:dyDescent="0.3">
      <c r="C67" s="2">
        <v>4</v>
      </c>
      <c r="D67" s="19" t="s">
        <v>284</v>
      </c>
      <c r="E67" s="20">
        <v>510</v>
      </c>
      <c r="F67" s="19" t="s">
        <v>285</v>
      </c>
    </row>
    <row r="68" spans="3:6" x14ac:dyDescent="0.3">
      <c r="C68" s="2">
        <v>5</v>
      </c>
      <c r="D68" s="19" t="s">
        <v>286</v>
      </c>
      <c r="E68" s="20">
        <v>543</v>
      </c>
      <c r="F68" s="19" t="s">
        <v>287</v>
      </c>
    </row>
    <row r="69" spans="3:6" x14ac:dyDescent="0.3">
      <c r="C69" s="2">
        <v>6</v>
      </c>
      <c r="D69" s="19" t="s">
        <v>288</v>
      </c>
      <c r="E69" s="20">
        <v>490</v>
      </c>
      <c r="F69" s="19" t="s">
        <v>289</v>
      </c>
    </row>
    <row r="70" spans="3:6" x14ac:dyDescent="0.3">
      <c r="C70" s="2">
        <v>7</v>
      </c>
      <c r="D70" s="19" t="s">
        <v>290</v>
      </c>
      <c r="E70" s="20">
        <v>470</v>
      </c>
      <c r="F70" s="19" t="s">
        <v>291</v>
      </c>
    </row>
    <row r="71" spans="3:6" x14ac:dyDescent="0.3">
      <c r="C71" s="2">
        <v>8</v>
      </c>
      <c r="D71" s="19" t="s">
        <v>292</v>
      </c>
      <c r="E71" s="20">
        <v>435</v>
      </c>
      <c r="F71" s="19" t="s">
        <v>293</v>
      </c>
    </row>
    <row r="72" spans="3:6" x14ac:dyDescent="0.3">
      <c r="C72" s="2">
        <v>9</v>
      </c>
      <c r="D72" s="19" t="s">
        <v>294</v>
      </c>
      <c r="E72" s="20">
        <v>520</v>
      </c>
      <c r="F72" s="19" t="s">
        <v>295</v>
      </c>
    </row>
    <row r="73" spans="3:6" x14ac:dyDescent="0.3">
      <c r="C73" s="2">
        <v>10</v>
      </c>
      <c r="D73" s="19" t="s">
        <v>296</v>
      </c>
      <c r="E73" s="20">
        <v>480</v>
      </c>
      <c r="F73" s="19" t="s">
        <v>297</v>
      </c>
    </row>
    <row r="74" spans="3:6" x14ac:dyDescent="0.3">
      <c r="C74" s="2">
        <v>11</v>
      </c>
      <c r="D74" s="19" t="s">
        <v>298</v>
      </c>
      <c r="E74" s="20">
        <v>510</v>
      </c>
      <c r="F74" s="19" t="s">
        <v>299</v>
      </c>
    </row>
    <row r="75" spans="3:6" x14ac:dyDescent="0.3">
      <c r="C75" s="2">
        <v>12</v>
      </c>
      <c r="D75" s="19" t="s">
        <v>300</v>
      </c>
      <c r="E75" s="20">
        <v>390</v>
      </c>
      <c r="F75" s="19" t="s">
        <v>301</v>
      </c>
    </row>
    <row r="76" spans="3:6" x14ac:dyDescent="0.3">
      <c r="C76" s="2">
        <v>13</v>
      </c>
      <c r="D76" s="19" t="s">
        <v>302</v>
      </c>
      <c r="E76" s="20">
        <v>390</v>
      </c>
      <c r="F76" s="19" t="s">
        <v>303</v>
      </c>
    </row>
    <row r="77" spans="3:6" x14ac:dyDescent="0.3">
      <c r="C77" s="2">
        <v>14</v>
      </c>
      <c r="D77" s="19" t="s">
        <v>304</v>
      </c>
      <c r="E77" s="20">
        <v>490</v>
      </c>
      <c r="F77" s="19" t="s">
        <v>305</v>
      </c>
    </row>
    <row r="78" spans="3:6" x14ac:dyDescent="0.3">
      <c r="C78" s="2">
        <v>15</v>
      </c>
      <c r="D78" s="19" t="s">
        <v>306</v>
      </c>
      <c r="E78" s="20">
        <v>405</v>
      </c>
      <c r="F78" s="19" t="s">
        <v>307</v>
      </c>
    </row>
    <row r="79" spans="3:6" x14ac:dyDescent="0.3">
      <c r="C79" s="2">
        <v>16</v>
      </c>
      <c r="D79" s="19" t="s">
        <v>308</v>
      </c>
      <c r="E79" s="20">
        <v>460</v>
      </c>
      <c r="F79" s="19" t="s">
        <v>309</v>
      </c>
    </row>
    <row r="80" spans="3:6" x14ac:dyDescent="0.3">
      <c r="C80" s="2">
        <v>17</v>
      </c>
      <c r="D80" s="19" t="s">
        <v>310</v>
      </c>
      <c r="E80" s="20">
        <v>425</v>
      </c>
      <c r="F80" s="19" t="s">
        <v>311</v>
      </c>
    </row>
    <row r="81" spans="3:6" x14ac:dyDescent="0.3">
      <c r="C81" s="2">
        <v>18</v>
      </c>
      <c r="D81" s="19" t="s">
        <v>312</v>
      </c>
      <c r="E81" s="20">
        <v>375</v>
      </c>
      <c r="F81" s="19" t="s">
        <v>313</v>
      </c>
    </row>
    <row r="82" spans="3:6" x14ac:dyDescent="0.3">
      <c r="C82" s="2">
        <v>19</v>
      </c>
      <c r="D82" s="19" t="s">
        <v>314</v>
      </c>
      <c r="E82" s="20">
        <v>540</v>
      </c>
      <c r="F82" s="19" t="s">
        <v>315</v>
      </c>
    </row>
    <row r="83" spans="3:6" x14ac:dyDescent="0.3">
      <c r="C83" s="2">
        <v>20</v>
      </c>
      <c r="D83" s="19" t="s">
        <v>316</v>
      </c>
      <c r="E83" s="20">
        <v>455</v>
      </c>
      <c r="F83" s="19" t="s">
        <v>317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workbookViewId="0">
      <selection activeCell="F12" sqref="F12:F13"/>
    </sheetView>
  </sheetViews>
  <sheetFormatPr defaultRowHeight="14.4" x14ac:dyDescent="0.3"/>
  <cols>
    <col min="1" max="2" width="8.88671875" style="1"/>
    <col min="3" max="3" width="18.6640625" style="1" bestFit="1" customWidth="1"/>
    <col min="4" max="16384" width="8.88671875" style="1"/>
  </cols>
  <sheetData>
    <row r="2" spans="2:4" x14ac:dyDescent="0.3">
      <c r="B2" s="1" t="s">
        <v>194</v>
      </c>
    </row>
    <row r="3" spans="2:4" x14ac:dyDescent="0.3">
      <c r="B3" s="1">
        <v>1</v>
      </c>
      <c r="C3" s="10" t="s">
        <v>67</v>
      </c>
      <c r="D3" s="10" t="s">
        <v>21</v>
      </c>
    </row>
    <row r="4" spans="2:4" x14ac:dyDescent="0.3">
      <c r="B4" s="1">
        <v>2</v>
      </c>
      <c r="C4" s="10" t="s">
        <v>68</v>
      </c>
      <c r="D4" s="10" t="s">
        <v>34</v>
      </c>
    </row>
    <row r="5" spans="2:4" x14ac:dyDescent="0.3">
      <c r="B5" s="1">
        <v>3</v>
      </c>
      <c r="C5" s="10" t="s">
        <v>69</v>
      </c>
      <c r="D5" s="10" t="s">
        <v>46</v>
      </c>
    </row>
    <row r="6" spans="2:4" x14ac:dyDescent="0.3">
      <c r="B6" s="1">
        <v>4</v>
      </c>
      <c r="C6" s="10" t="s">
        <v>70</v>
      </c>
      <c r="D6" s="10" t="s">
        <v>31</v>
      </c>
    </row>
    <row r="7" spans="2:4" x14ac:dyDescent="0.3">
      <c r="B7" s="1">
        <v>5</v>
      </c>
      <c r="C7" s="10" t="s">
        <v>71</v>
      </c>
      <c r="D7" s="10" t="s">
        <v>36</v>
      </c>
    </row>
    <row r="8" spans="2:4" x14ac:dyDescent="0.3">
      <c r="B8" s="1">
        <v>6</v>
      </c>
      <c r="C8" s="10" t="s">
        <v>72</v>
      </c>
      <c r="D8" s="10" t="s">
        <v>33</v>
      </c>
    </row>
    <row r="9" spans="2:4" x14ac:dyDescent="0.3">
      <c r="B9" s="1">
        <v>7</v>
      </c>
      <c r="C9" s="10" t="s">
        <v>73</v>
      </c>
      <c r="D9" s="10" t="s">
        <v>99</v>
      </c>
    </row>
    <row r="10" spans="2:4" x14ac:dyDescent="0.3">
      <c r="B10" s="1">
        <v>8</v>
      </c>
      <c r="C10" s="10" t="s">
        <v>74</v>
      </c>
      <c r="D10" s="10" t="s">
        <v>42</v>
      </c>
    </row>
    <row r="11" spans="2:4" x14ac:dyDescent="0.3">
      <c r="B11" s="1">
        <v>9</v>
      </c>
      <c r="C11" s="10" t="s">
        <v>68</v>
      </c>
      <c r="D11" s="10" t="s">
        <v>100</v>
      </c>
    </row>
    <row r="12" spans="2:4" x14ac:dyDescent="0.3">
      <c r="B12" s="1">
        <v>10</v>
      </c>
      <c r="C12" s="10" t="s">
        <v>75</v>
      </c>
      <c r="D12" s="10" t="s">
        <v>19</v>
      </c>
    </row>
    <row r="13" spans="2:4" x14ac:dyDescent="0.3">
      <c r="B13" s="1">
        <v>11</v>
      </c>
      <c r="C13" s="10" t="s">
        <v>76</v>
      </c>
      <c r="D13" s="10" t="s">
        <v>12</v>
      </c>
    </row>
    <row r="14" spans="2:4" x14ac:dyDescent="0.3">
      <c r="B14" s="1">
        <v>12</v>
      </c>
      <c r="C14" s="10" t="s">
        <v>77</v>
      </c>
      <c r="D14" s="10" t="s">
        <v>17</v>
      </c>
    </row>
    <row r="15" spans="2:4" x14ac:dyDescent="0.3">
      <c r="B15" s="1">
        <v>13</v>
      </c>
      <c r="C15" s="10" t="s">
        <v>68</v>
      </c>
      <c r="D15" s="10" t="s">
        <v>15</v>
      </c>
    </row>
    <row r="17" spans="2:4" x14ac:dyDescent="0.3">
      <c r="B17" s="1" t="s">
        <v>195</v>
      </c>
    </row>
    <row r="18" spans="2:4" x14ac:dyDescent="0.3">
      <c r="B18" s="1">
        <v>1</v>
      </c>
      <c r="C18" s="1" t="s">
        <v>173</v>
      </c>
      <c r="D18" s="1">
        <v>1050</v>
      </c>
    </row>
    <row r="19" spans="2:4" x14ac:dyDescent="0.3">
      <c r="B19" s="1">
        <v>2</v>
      </c>
      <c r="C19" s="1" t="s">
        <v>140</v>
      </c>
      <c r="D19" s="1">
        <v>780</v>
      </c>
    </row>
    <row r="20" spans="2:4" x14ac:dyDescent="0.3">
      <c r="B20" s="1">
        <v>3</v>
      </c>
      <c r="C20" s="1" t="s">
        <v>174</v>
      </c>
      <c r="D20" s="1">
        <v>950</v>
      </c>
    </row>
    <row r="21" spans="2:4" x14ac:dyDescent="0.3">
      <c r="B21" s="1">
        <v>4</v>
      </c>
      <c r="C21" s="1" t="s">
        <v>175</v>
      </c>
      <c r="D21" s="1">
        <v>837</v>
      </c>
    </row>
    <row r="22" spans="2:4" x14ac:dyDescent="0.3">
      <c r="B22" s="1">
        <v>5</v>
      </c>
      <c r="C22" s="1" t="s">
        <v>176</v>
      </c>
      <c r="D22" s="1">
        <v>515</v>
      </c>
    </row>
    <row r="23" spans="2:4" x14ac:dyDescent="0.3">
      <c r="B23" s="1">
        <v>6</v>
      </c>
      <c r="C23" s="1" t="s">
        <v>177</v>
      </c>
      <c r="D23" s="1">
        <v>806</v>
      </c>
    </row>
    <row r="24" spans="2:4" x14ac:dyDescent="0.3">
      <c r="B24" s="1">
        <v>7</v>
      </c>
      <c r="C24" s="1" t="s">
        <v>178</v>
      </c>
      <c r="D24" s="1">
        <v>824</v>
      </c>
    </row>
    <row r="25" spans="2:4" x14ac:dyDescent="0.3">
      <c r="B25" s="1">
        <v>8</v>
      </c>
      <c r="C25" s="1" t="s">
        <v>179</v>
      </c>
      <c r="D25" s="1">
        <v>679</v>
      </c>
    </row>
    <row r="26" spans="2:4" x14ac:dyDescent="0.3">
      <c r="B26" s="1">
        <v>9</v>
      </c>
      <c r="C26" s="1" t="s">
        <v>180</v>
      </c>
      <c r="D26" s="1">
        <v>608</v>
      </c>
    </row>
    <row r="27" spans="2:4" x14ac:dyDescent="0.3">
      <c r="B27" s="1">
        <v>10</v>
      </c>
      <c r="C27" s="1" t="s">
        <v>181</v>
      </c>
      <c r="D27" s="1">
        <v>461</v>
      </c>
    </row>
    <row r="28" spans="2:4" x14ac:dyDescent="0.3">
      <c r="B28" s="1">
        <v>11</v>
      </c>
      <c r="C28" s="1" t="s">
        <v>182</v>
      </c>
      <c r="D28" s="1">
        <v>624</v>
      </c>
    </row>
    <row r="29" spans="2:4" x14ac:dyDescent="0.3">
      <c r="B29" s="1">
        <v>12</v>
      </c>
      <c r="C29" s="1" t="s">
        <v>183</v>
      </c>
      <c r="D29" s="1">
        <v>370</v>
      </c>
    </row>
    <row r="30" spans="2:4" x14ac:dyDescent="0.3">
      <c r="B30" s="1">
        <v>13</v>
      </c>
      <c r="C30" s="1" t="s">
        <v>184</v>
      </c>
      <c r="D30" s="1">
        <v>476</v>
      </c>
    </row>
    <row r="31" spans="2:4" x14ac:dyDescent="0.3">
      <c r="B31" s="1">
        <v>14</v>
      </c>
      <c r="C31" s="1" t="s">
        <v>185</v>
      </c>
      <c r="D31" s="1">
        <v>658</v>
      </c>
    </row>
    <row r="32" spans="2:4" x14ac:dyDescent="0.3">
      <c r="B32" s="1">
        <v>15</v>
      </c>
      <c r="C32" s="1" t="s">
        <v>186</v>
      </c>
      <c r="D32" s="1">
        <v>658</v>
      </c>
    </row>
    <row r="33" spans="2:4" x14ac:dyDescent="0.3">
      <c r="B33" s="1">
        <v>16</v>
      </c>
      <c r="C33" s="1" t="s">
        <v>187</v>
      </c>
      <c r="D33" s="1">
        <v>875</v>
      </c>
    </row>
    <row r="34" spans="2:4" x14ac:dyDescent="0.3">
      <c r="B34" s="1">
        <v>17</v>
      </c>
      <c r="C34" s="1" t="s">
        <v>188</v>
      </c>
      <c r="D34" s="1">
        <v>559</v>
      </c>
    </row>
    <row r="35" spans="2:4" x14ac:dyDescent="0.3">
      <c r="B35" s="1">
        <v>18</v>
      </c>
      <c r="C35" s="1" t="s">
        <v>189</v>
      </c>
      <c r="D35" s="1">
        <v>911</v>
      </c>
    </row>
    <row r="36" spans="2:4" x14ac:dyDescent="0.3">
      <c r="B36" s="1">
        <v>19</v>
      </c>
      <c r="C36" s="1" t="s">
        <v>190</v>
      </c>
      <c r="D36" s="1">
        <v>633</v>
      </c>
    </row>
    <row r="37" spans="2:4" x14ac:dyDescent="0.3">
      <c r="B37" s="1">
        <v>20</v>
      </c>
      <c r="C37" s="1" t="s">
        <v>191</v>
      </c>
      <c r="D37" s="1">
        <v>503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workbookViewId="0">
      <selection activeCell="C13" sqref="C13"/>
    </sheetView>
  </sheetViews>
  <sheetFormatPr defaultRowHeight="14.4" x14ac:dyDescent="0.3"/>
  <cols>
    <col min="1" max="2" width="8.88671875" style="8"/>
    <col min="3" max="3" width="17.44140625" style="8" bestFit="1" customWidth="1"/>
    <col min="4" max="16384" width="8.88671875" style="8"/>
  </cols>
  <sheetData>
    <row r="2" spans="2:4" x14ac:dyDescent="0.3">
      <c r="B2" s="8" t="s">
        <v>194</v>
      </c>
    </row>
    <row r="3" spans="2:4" x14ac:dyDescent="0.3">
      <c r="B3" s="8">
        <v>1</v>
      </c>
      <c r="C3" s="8" t="s">
        <v>45</v>
      </c>
      <c r="D3" s="8" t="s">
        <v>46</v>
      </c>
    </row>
    <row r="4" spans="2:4" x14ac:dyDescent="0.3">
      <c r="B4" s="8">
        <v>2</v>
      </c>
      <c r="C4" s="8" t="s">
        <v>41</v>
      </c>
      <c r="D4" s="8" t="s">
        <v>42</v>
      </c>
    </row>
    <row r="5" spans="2:4" x14ac:dyDescent="0.3">
      <c r="B5" s="8">
        <v>3</v>
      </c>
      <c r="C5" s="8" t="s">
        <v>44</v>
      </c>
      <c r="D5" s="8" t="s">
        <v>43</v>
      </c>
    </row>
    <row r="6" spans="2:4" x14ac:dyDescent="0.3">
      <c r="B6" s="8">
        <v>4</v>
      </c>
      <c r="C6" s="8" t="s">
        <v>39</v>
      </c>
      <c r="D6" s="8" t="s">
        <v>40</v>
      </c>
    </row>
    <row r="7" spans="2:4" x14ac:dyDescent="0.3">
      <c r="B7" s="8">
        <v>5</v>
      </c>
      <c r="C7" s="8" t="s">
        <v>35</v>
      </c>
      <c r="D7" s="8" t="s">
        <v>36</v>
      </c>
    </row>
    <row r="8" spans="2:4" x14ac:dyDescent="0.3">
      <c r="B8" s="8">
        <v>6</v>
      </c>
      <c r="C8" s="8" t="s">
        <v>37</v>
      </c>
      <c r="D8" s="8" t="s">
        <v>38</v>
      </c>
    </row>
    <row r="9" spans="2:4" x14ac:dyDescent="0.3">
      <c r="B9" s="8">
        <v>7</v>
      </c>
      <c r="C9" s="8" t="s">
        <v>14</v>
      </c>
      <c r="D9" s="8" t="s">
        <v>34</v>
      </c>
    </row>
    <row r="10" spans="2:4" x14ac:dyDescent="0.3">
      <c r="B10" s="8">
        <v>8</v>
      </c>
      <c r="C10" s="8" t="s">
        <v>32</v>
      </c>
      <c r="D10" s="8" t="s">
        <v>33</v>
      </c>
    </row>
    <row r="11" spans="2:4" x14ac:dyDescent="0.3">
      <c r="B11" s="8">
        <v>9</v>
      </c>
      <c r="C11" s="8" t="s">
        <v>30</v>
      </c>
      <c r="D11" s="8" t="s">
        <v>31</v>
      </c>
    </row>
    <row r="12" spans="2:4" x14ac:dyDescent="0.3">
      <c r="B12" s="8">
        <v>10</v>
      </c>
      <c r="C12" s="8" t="s">
        <v>28</v>
      </c>
      <c r="D12" s="8" t="s">
        <v>29</v>
      </c>
    </row>
    <row r="13" spans="2:4" x14ac:dyDescent="0.3">
      <c r="B13" s="8">
        <v>11</v>
      </c>
      <c r="C13" s="8" t="s">
        <v>26</v>
      </c>
      <c r="D13" s="8" t="s">
        <v>27</v>
      </c>
    </row>
    <row r="14" spans="2:4" x14ac:dyDescent="0.3">
      <c r="B14" s="8">
        <v>12</v>
      </c>
      <c r="C14" s="8" t="s">
        <v>24</v>
      </c>
      <c r="D14" s="8" t="s">
        <v>25</v>
      </c>
    </row>
    <row r="15" spans="2:4" x14ac:dyDescent="0.3">
      <c r="B15" s="8">
        <v>13</v>
      </c>
      <c r="C15" s="8" t="s">
        <v>22</v>
      </c>
      <c r="D15" s="8" t="s">
        <v>23</v>
      </c>
    </row>
    <row r="16" spans="2:4" x14ac:dyDescent="0.3">
      <c r="B16" s="8">
        <v>14</v>
      </c>
      <c r="C16" s="8" t="s">
        <v>20</v>
      </c>
      <c r="D16" s="8" t="s">
        <v>21</v>
      </c>
    </row>
    <row r="17" spans="2:4" x14ac:dyDescent="0.3">
      <c r="B17" s="8">
        <v>15</v>
      </c>
      <c r="C17" s="8" t="s">
        <v>18</v>
      </c>
      <c r="D17" s="8" t="s">
        <v>19</v>
      </c>
    </row>
    <row r="18" spans="2:4" x14ac:dyDescent="0.3">
      <c r="B18" s="8">
        <v>16</v>
      </c>
      <c r="C18" s="8" t="s">
        <v>16</v>
      </c>
      <c r="D18" s="8" t="s">
        <v>17</v>
      </c>
    </row>
    <row r="19" spans="2:4" x14ac:dyDescent="0.3">
      <c r="B19" s="8">
        <v>17</v>
      </c>
      <c r="C19" s="8" t="s">
        <v>14</v>
      </c>
      <c r="D19" s="8" t="s">
        <v>15</v>
      </c>
    </row>
    <row r="20" spans="2:4" x14ac:dyDescent="0.3">
      <c r="B20" s="8">
        <v>18</v>
      </c>
      <c r="C20" s="8" t="s">
        <v>13</v>
      </c>
      <c r="D20" s="8" t="s">
        <v>12</v>
      </c>
    </row>
    <row r="21" spans="2:4" x14ac:dyDescent="0.3">
      <c r="B21" s="8">
        <v>19</v>
      </c>
      <c r="C21" s="8" t="s">
        <v>10</v>
      </c>
      <c r="D21" s="8" t="s">
        <v>11</v>
      </c>
    </row>
    <row r="23" spans="2:4" x14ac:dyDescent="0.3">
      <c r="B23" s="8" t="s">
        <v>195</v>
      </c>
    </row>
    <row r="24" spans="2:4" x14ac:dyDescent="0.3">
      <c r="B24" s="8">
        <v>1</v>
      </c>
      <c r="C24" s="8" t="s">
        <v>153</v>
      </c>
      <c r="D24" s="8">
        <v>770</v>
      </c>
    </row>
    <row r="25" spans="2:4" x14ac:dyDescent="0.3">
      <c r="B25" s="8">
        <v>2</v>
      </c>
      <c r="C25" s="8" t="s">
        <v>154</v>
      </c>
      <c r="D25" s="8">
        <v>933</v>
      </c>
    </row>
    <row r="26" spans="2:4" x14ac:dyDescent="0.3">
      <c r="B26" s="8">
        <v>3</v>
      </c>
      <c r="C26" s="8" t="s">
        <v>155</v>
      </c>
      <c r="D26" s="8">
        <v>874</v>
      </c>
    </row>
    <row r="27" spans="2:4" x14ac:dyDescent="0.3">
      <c r="B27" s="8">
        <v>4</v>
      </c>
      <c r="C27" s="8" t="s">
        <v>156</v>
      </c>
      <c r="D27" s="8">
        <v>925</v>
      </c>
    </row>
    <row r="28" spans="2:4" x14ac:dyDescent="0.3">
      <c r="B28" s="8">
        <v>5</v>
      </c>
      <c r="C28" s="8" t="s">
        <v>157</v>
      </c>
      <c r="D28" s="8">
        <v>1302</v>
      </c>
    </row>
    <row r="29" spans="2:4" x14ac:dyDescent="0.3">
      <c r="B29" s="8">
        <v>6</v>
      </c>
      <c r="C29" s="8" t="s">
        <v>158</v>
      </c>
      <c r="D29" s="8">
        <v>974</v>
      </c>
    </row>
    <row r="30" spans="2:4" x14ac:dyDescent="0.3">
      <c r="B30" s="8">
        <v>7</v>
      </c>
      <c r="C30" s="8" t="s">
        <v>159</v>
      </c>
      <c r="D30" s="8">
        <v>646</v>
      </c>
    </row>
    <row r="31" spans="2:4" x14ac:dyDescent="0.3">
      <c r="B31" s="8">
        <v>8</v>
      </c>
      <c r="C31" s="8" t="s">
        <v>160</v>
      </c>
      <c r="D31" s="8">
        <v>765</v>
      </c>
    </row>
    <row r="32" spans="2:4" x14ac:dyDescent="0.3">
      <c r="B32" s="8">
        <v>9</v>
      </c>
      <c r="C32" s="8" t="s">
        <v>161</v>
      </c>
      <c r="D32" s="8">
        <v>449</v>
      </c>
    </row>
    <row r="33" spans="2:4" x14ac:dyDescent="0.3">
      <c r="B33" s="8">
        <v>10</v>
      </c>
      <c r="C33" s="8" t="s">
        <v>162</v>
      </c>
      <c r="D33" s="8">
        <v>700</v>
      </c>
    </row>
    <row r="34" spans="2:4" x14ac:dyDescent="0.3">
      <c r="B34" s="8">
        <v>11</v>
      </c>
      <c r="C34" s="8" t="s">
        <v>163</v>
      </c>
      <c r="D34" s="8">
        <v>659</v>
      </c>
    </row>
    <row r="35" spans="2:4" x14ac:dyDescent="0.3">
      <c r="B35" s="8">
        <v>12</v>
      </c>
      <c r="C35" s="8" t="s">
        <v>164</v>
      </c>
      <c r="D35" s="8">
        <v>680</v>
      </c>
    </row>
    <row r="36" spans="2:4" x14ac:dyDescent="0.3">
      <c r="B36" s="8">
        <v>13</v>
      </c>
      <c r="C36" s="8" t="s">
        <v>165</v>
      </c>
      <c r="D36" s="8">
        <v>574</v>
      </c>
    </row>
    <row r="37" spans="2:4" x14ac:dyDescent="0.3">
      <c r="B37" s="8">
        <v>14</v>
      </c>
      <c r="C37" s="8" t="s">
        <v>166</v>
      </c>
      <c r="D37" s="8">
        <v>573</v>
      </c>
    </row>
    <row r="38" spans="2:4" x14ac:dyDescent="0.3">
      <c r="B38" s="8">
        <v>15</v>
      </c>
      <c r="C38" s="8" t="s">
        <v>167</v>
      </c>
      <c r="D38" s="8">
        <v>742</v>
      </c>
    </row>
    <row r="39" spans="2:4" x14ac:dyDescent="0.3">
      <c r="B39" s="8">
        <v>16</v>
      </c>
      <c r="C39" s="8" t="s">
        <v>168</v>
      </c>
      <c r="D39" s="8">
        <v>600</v>
      </c>
    </row>
    <row r="40" spans="2:4" x14ac:dyDescent="0.3">
      <c r="B40" s="8">
        <v>17</v>
      </c>
      <c r="C40" s="8" t="s">
        <v>169</v>
      </c>
      <c r="D40" s="8">
        <v>455</v>
      </c>
    </row>
    <row r="41" spans="2:4" x14ac:dyDescent="0.3">
      <c r="B41" s="8">
        <v>18</v>
      </c>
      <c r="C41" s="8" t="s">
        <v>170</v>
      </c>
      <c r="D41" s="8">
        <v>540</v>
      </c>
    </row>
    <row r="42" spans="2:4" x14ac:dyDescent="0.3">
      <c r="B42" s="8">
        <v>19</v>
      </c>
      <c r="C42" s="8" t="s">
        <v>171</v>
      </c>
      <c r="D42" s="8">
        <v>504</v>
      </c>
    </row>
    <row r="43" spans="2:4" x14ac:dyDescent="0.3">
      <c r="B43" s="8">
        <v>20</v>
      </c>
      <c r="C43" s="8" t="s">
        <v>172</v>
      </c>
      <c r="D43" s="8">
        <v>666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B1" workbookViewId="0">
      <selection activeCell="D21" sqref="D21"/>
    </sheetView>
  </sheetViews>
  <sheetFormatPr defaultRowHeight="14.4" x14ac:dyDescent="0.3"/>
  <cols>
    <col min="1" max="2" width="8.88671875" style="8"/>
    <col min="3" max="3" width="20.109375" style="8" bestFit="1" customWidth="1"/>
    <col min="4" max="4" width="17.5546875" style="8" customWidth="1"/>
    <col min="5" max="5" width="8.88671875" style="8"/>
    <col min="6" max="6" width="11.44140625" style="8" bestFit="1" customWidth="1"/>
    <col min="7" max="16384" width="8.88671875" style="8"/>
  </cols>
  <sheetData>
    <row r="2" spans="2:6" x14ac:dyDescent="0.3">
      <c r="B2" s="8" t="s">
        <v>194</v>
      </c>
    </row>
    <row r="3" spans="2:6" x14ac:dyDescent="0.3">
      <c r="B3" s="8">
        <v>1</v>
      </c>
      <c r="C3" s="8" t="s">
        <v>78</v>
      </c>
      <c r="D3" s="8" t="s">
        <v>23</v>
      </c>
      <c r="F3" s="11">
        <v>42828</v>
      </c>
    </row>
    <row r="4" spans="2:6" x14ac:dyDescent="0.3">
      <c r="B4" s="8">
        <v>2</v>
      </c>
      <c r="C4" s="8" t="s">
        <v>79</v>
      </c>
      <c r="D4" s="8" t="s">
        <v>89</v>
      </c>
      <c r="F4" s="11">
        <v>42859</v>
      </c>
    </row>
    <row r="5" spans="2:6" x14ac:dyDescent="0.3">
      <c r="B5" s="8">
        <v>3</v>
      </c>
      <c r="C5" s="8" t="s">
        <v>73</v>
      </c>
      <c r="D5" s="8" t="s">
        <v>40</v>
      </c>
      <c r="F5" s="11">
        <v>42867</v>
      </c>
    </row>
    <row r="6" spans="2:6" x14ac:dyDescent="0.3">
      <c r="B6" s="8">
        <v>4</v>
      </c>
      <c r="C6" s="8" t="s">
        <v>80</v>
      </c>
      <c r="D6" s="8" t="s">
        <v>11</v>
      </c>
      <c r="F6" s="8" t="s">
        <v>3</v>
      </c>
    </row>
    <row r="7" spans="2:6" x14ac:dyDescent="0.3">
      <c r="B7" s="8">
        <v>5</v>
      </c>
      <c r="C7" s="8" t="s">
        <v>67</v>
      </c>
      <c r="D7" s="8" t="s">
        <v>21</v>
      </c>
      <c r="F7" s="8" t="s">
        <v>4</v>
      </c>
    </row>
    <row r="8" spans="2:6" x14ac:dyDescent="0.3">
      <c r="B8" s="8">
        <v>6</v>
      </c>
      <c r="C8" s="8" t="s">
        <v>70</v>
      </c>
      <c r="D8" s="8" t="s">
        <v>31</v>
      </c>
      <c r="F8" s="11">
        <v>42925</v>
      </c>
    </row>
    <row r="9" spans="2:6" x14ac:dyDescent="0.3">
      <c r="B9" s="8">
        <v>7</v>
      </c>
      <c r="C9" s="8" t="s">
        <v>81</v>
      </c>
      <c r="D9" s="8" t="s">
        <v>36</v>
      </c>
      <c r="F9" s="8" t="s">
        <v>5</v>
      </c>
    </row>
    <row r="10" spans="2:6" x14ac:dyDescent="0.3">
      <c r="B10" s="8">
        <v>8</v>
      </c>
      <c r="C10" s="8" t="s">
        <v>82</v>
      </c>
      <c r="D10" s="8" t="s">
        <v>90</v>
      </c>
      <c r="F10" s="11">
        <v>42965</v>
      </c>
    </row>
    <row r="11" spans="2:6" x14ac:dyDescent="0.3">
      <c r="B11" s="8">
        <v>9</v>
      </c>
      <c r="C11" s="8" t="s">
        <v>68</v>
      </c>
      <c r="D11" s="8" t="s">
        <v>34</v>
      </c>
      <c r="F11" s="11">
        <v>42969</v>
      </c>
    </row>
    <row r="12" spans="2:6" x14ac:dyDescent="0.3">
      <c r="B12" s="8">
        <v>10</v>
      </c>
      <c r="C12" s="8" t="s">
        <v>76</v>
      </c>
      <c r="D12" s="8" t="s">
        <v>12</v>
      </c>
      <c r="F12" s="8" t="s">
        <v>6</v>
      </c>
    </row>
    <row r="13" spans="2:6" x14ac:dyDescent="0.3">
      <c r="B13" s="8">
        <v>11</v>
      </c>
      <c r="C13" s="8" t="s">
        <v>75</v>
      </c>
      <c r="D13" s="8" t="s">
        <v>19</v>
      </c>
      <c r="F13" s="11">
        <v>42989</v>
      </c>
    </row>
    <row r="14" spans="2:6" x14ac:dyDescent="0.3">
      <c r="B14" s="8">
        <v>12</v>
      </c>
      <c r="C14" s="8" t="s">
        <v>83</v>
      </c>
      <c r="D14" s="8" t="s">
        <v>29</v>
      </c>
      <c r="F14" s="11">
        <v>42994</v>
      </c>
    </row>
    <row r="15" spans="2:6" x14ac:dyDescent="0.3">
      <c r="B15" s="8">
        <v>13</v>
      </c>
      <c r="C15" s="8" t="s">
        <v>84</v>
      </c>
      <c r="D15" s="8" t="s">
        <v>91</v>
      </c>
      <c r="F15" s="8" t="s">
        <v>7</v>
      </c>
    </row>
    <row r="16" spans="2:6" x14ac:dyDescent="0.3">
      <c r="B16" s="8">
        <v>14</v>
      </c>
      <c r="C16" s="8" t="s">
        <v>85</v>
      </c>
      <c r="D16" s="8" t="s">
        <v>48</v>
      </c>
      <c r="F16" s="11">
        <v>43025</v>
      </c>
    </row>
    <row r="17" spans="2:6" x14ac:dyDescent="0.3">
      <c r="B17" s="8">
        <v>15</v>
      </c>
      <c r="C17" s="8" t="s">
        <v>77</v>
      </c>
      <c r="D17" s="8" t="s">
        <v>92</v>
      </c>
      <c r="F17" s="8" t="s">
        <v>8</v>
      </c>
    </row>
    <row r="18" spans="2:6" x14ac:dyDescent="0.3">
      <c r="B18" s="8">
        <v>16</v>
      </c>
      <c r="C18" s="8" t="s">
        <v>86</v>
      </c>
      <c r="D18" s="8" t="s">
        <v>93</v>
      </c>
      <c r="F18" s="11">
        <v>43031</v>
      </c>
    </row>
    <row r="19" spans="2:6" x14ac:dyDescent="0.3">
      <c r="B19" s="8">
        <v>17</v>
      </c>
      <c r="C19" s="8" t="s">
        <v>87</v>
      </c>
      <c r="D19" s="8" t="s">
        <v>94</v>
      </c>
      <c r="F19" s="11">
        <v>43031</v>
      </c>
    </row>
    <row r="20" spans="2:6" x14ac:dyDescent="0.3">
      <c r="B20" s="8">
        <v>18</v>
      </c>
      <c r="C20" s="8" t="s">
        <v>88</v>
      </c>
      <c r="D20" s="8" t="s">
        <v>95</v>
      </c>
      <c r="F20" s="11">
        <v>43031</v>
      </c>
    </row>
    <row r="21" spans="2:6" x14ac:dyDescent="0.3">
      <c r="B21" s="8">
        <v>19</v>
      </c>
      <c r="C21" s="8" t="s">
        <v>9</v>
      </c>
      <c r="D21" s="8" t="s">
        <v>97</v>
      </c>
      <c r="F21" s="11">
        <v>43065</v>
      </c>
    </row>
    <row r="22" spans="2:6" x14ac:dyDescent="0.3">
      <c r="B22" s="8">
        <v>20</v>
      </c>
      <c r="C22" s="8" t="s">
        <v>68</v>
      </c>
      <c r="D22" s="8" t="s">
        <v>96</v>
      </c>
      <c r="F22" s="11">
        <v>43065</v>
      </c>
    </row>
    <row r="24" spans="2:6" x14ac:dyDescent="0.3">
      <c r="B24" s="8" t="s">
        <v>195</v>
      </c>
    </row>
    <row r="25" spans="2:6" x14ac:dyDescent="0.3">
      <c r="B25" s="8">
        <v>1</v>
      </c>
      <c r="C25" s="8" t="s">
        <v>134</v>
      </c>
      <c r="D25" s="8">
        <v>680</v>
      </c>
    </row>
    <row r="26" spans="2:6" x14ac:dyDescent="0.3">
      <c r="B26" s="8">
        <v>2</v>
      </c>
      <c r="C26" s="8" t="s">
        <v>135</v>
      </c>
      <c r="D26" s="8">
        <v>1090</v>
      </c>
    </row>
    <row r="27" spans="2:6" x14ac:dyDescent="0.3">
      <c r="B27" s="8">
        <v>3</v>
      </c>
      <c r="C27" s="8" t="s">
        <v>136</v>
      </c>
      <c r="D27" s="8">
        <v>959</v>
      </c>
    </row>
    <row r="28" spans="2:6" x14ac:dyDescent="0.3">
      <c r="B28" s="8">
        <v>4</v>
      </c>
      <c r="C28" s="8" t="s">
        <v>137</v>
      </c>
      <c r="D28" s="8">
        <v>725</v>
      </c>
    </row>
    <row r="29" spans="2:6" x14ac:dyDescent="0.3">
      <c r="B29" s="8">
        <v>5</v>
      </c>
      <c r="C29" s="8" t="s">
        <v>138</v>
      </c>
      <c r="D29" s="8">
        <v>760</v>
      </c>
    </row>
    <row r="30" spans="2:6" x14ac:dyDescent="0.3">
      <c r="B30" s="8">
        <v>6</v>
      </c>
      <c r="C30" s="8" t="s">
        <v>139</v>
      </c>
      <c r="D30" s="8">
        <v>850</v>
      </c>
    </row>
    <row r="31" spans="2:6" x14ac:dyDescent="0.3">
      <c r="B31" s="8">
        <v>7</v>
      </c>
      <c r="C31" s="8" t="s">
        <v>140</v>
      </c>
      <c r="D31" s="8">
        <v>760</v>
      </c>
    </row>
    <row r="32" spans="2:6" x14ac:dyDescent="0.3">
      <c r="B32" s="8">
        <v>8</v>
      </c>
      <c r="C32" s="8" t="s">
        <v>141</v>
      </c>
      <c r="D32" s="8">
        <v>738</v>
      </c>
    </row>
    <row r="33" spans="2:4" x14ac:dyDescent="0.3">
      <c r="B33" s="8">
        <v>9</v>
      </c>
      <c r="C33" s="8" t="s">
        <v>142</v>
      </c>
      <c r="D33" s="8">
        <v>553</v>
      </c>
    </row>
    <row r="34" spans="2:4" x14ac:dyDescent="0.3">
      <c r="B34" s="8">
        <v>10</v>
      </c>
      <c r="C34" s="8" t="s">
        <v>143</v>
      </c>
      <c r="D34" s="8">
        <v>953</v>
      </c>
    </row>
    <row r="35" spans="2:4" x14ac:dyDescent="0.3">
      <c r="B35" s="8">
        <v>11</v>
      </c>
      <c r="C35" s="8" t="s">
        <v>150</v>
      </c>
      <c r="D35" s="8">
        <v>1032</v>
      </c>
    </row>
    <row r="36" spans="2:4" x14ac:dyDescent="0.3">
      <c r="B36" s="8">
        <v>12</v>
      </c>
      <c r="C36" s="8" t="s">
        <v>151</v>
      </c>
      <c r="D36" s="8">
        <v>620</v>
      </c>
    </row>
    <row r="37" spans="2:4" x14ac:dyDescent="0.3">
      <c r="B37" s="8">
        <v>13</v>
      </c>
      <c r="C37" s="8" t="s">
        <v>152</v>
      </c>
      <c r="D37" s="8">
        <v>694</v>
      </c>
    </row>
    <row r="38" spans="2:4" x14ac:dyDescent="0.3">
      <c r="B38" s="8">
        <v>14</v>
      </c>
      <c r="C38" s="8" t="s">
        <v>105</v>
      </c>
      <c r="D38" s="8">
        <v>919</v>
      </c>
    </row>
    <row r="39" spans="2:4" x14ac:dyDescent="0.3">
      <c r="B39" s="8">
        <v>15</v>
      </c>
      <c r="C39" s="8" t="s">
        <v>144</v>
      </c>
      <c r="D39" s="8">
        <v>900</v>
      </c>
    </row>
    <row r="40" spans="2:4" x14ac:dyDescent="0.3">
      <c r="B40" s="8">
        <v>16</v>
      </c>
      <c r="C40" s="8" t="s">
        <v>145</v>
      </c>
      <c r="D40" s="8">
        <v>664</v>
      </c>
    </row>
    <row r="41" spans="2:4" x14ac:dyDescent="0.3">
      <c r="B41" s="8">
        <v>17</v>
      </c>
      <c r="C41" s="8" t="s">
        <v>146</v>
      </c>
      <c r="D41" s="8">
        <v>723</v>
      </c>
    </row>
    <row r="42" spans="2:4" x14ac:dyDescent="0.3">
      <c r="B42" s="8">
        <v>18</v>
      </c>
      <c r="C42" s="8" t="s">
        <v>147</v>
      </c>
      <c r="D42" s="8">
        <v>515</v>
      </c>
    </row>
    <row r="43" spans="2:4" x14ac:dyDescent="0.3">
      <c r="B43" s="8">
        <v>19</v>
      </c>
      <c r="C43" s="8" t="s">
        <v>148</v>
      </c>
      <c r="D43" s="8">
        <v>587</v>
      </c>
    </row>
    <row r="44" spans="2:4" x14ac:dyDescent="0.3">
      <c r="B44" s="8">
        <v>20</v>
      </c>
      <c r="C44" s="8" t="s">
        <v>149</v>
      </c>
      <c r="D44" s="8">
        <v>590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workbookViewId="0">
      <selection activeCell="A12" sqref="A12"/>
    </sheetView>
  </sheetViews>
  <sheetFormatPr defaultRowHeight="14.4" x14ac:dyDescent="0.3"/>
  <cols>
    <col min="1" max="2" width="8.88671875" style="8"/>
    <col min="3" max="3" width="14.6640625" style="8" bestFit="1" customWidth="1"/>
    <col min="4" max="16384" width="8.88671875" style="8"/>
  </cols>
  <sheetData>
    <row r="2" spans="2:4" x14ac:dyDescent="0.3">
      <c r="B2" s="8" t="s">
        <v>194</v>
      </c>
    </row>
    <row r="3" spans="2:4" x14ac:dyDescent="0.3">
      <c r="B3" s="8">
        <v>1</v>
      </c>
      <c r="C3" s="8" t="s">
        <v>55</v>
      </c>
      <c r="D3" s="8" t="s">
        <v>56</v>
      </c>
    </row>
    <row r="4" spans="2:4" x14ac:dyDescent="0.3">
      <c r="B4" s="8">
        <v>2</v>
      </c>
      <c r="C4" s="8" t="s">
        <v>57</v>
      </c>
      <c r="D4" s="8" t="s">
        <v>58</v>
      </c>
    </row>
    <row r="5" spans="2:4" x14ac:dyDescent="0.3">
      <c r="B5" s="8">
        <v>3</v>
      </c>
      <c r="C5" s="8" t="s">
        <v>59</v>
      </c>
      <c r="D5" s="8" t="s">
        <v>60</v>
      </c>
    </row>
    <row r="6" spans="2:4" x14ac:dyDescent="0.3">
      <c r="B6" s="8">
        <v>4</v>
      </c>
      <c r="C6" s="8" t="s">
        <v>32</v>
      </c>
      <c r="D6" s="8" t="s">
        <v>33</v>
      </c>
    </row>
    <row r="7" spans="2:4" x14ac:dyDescent="0.3">
      <c r="B7" s="8">
        <v>5</v>
      </c>
      <c r="C7" s="8" t="s">
        <v>41</v>
      </c>
      <c r="D7" s="8" t="s">
        <v>42</v>
      </c>
    </row>
    <row r="8" spans="2:4" x14ac:dyDescent="0.3">
      <c r="B8" s="8">
        <v>6</v>
      </c>
      <c r="C8" s="8" t="s">
        <v>14</v>
      </c>
      <c r="D8" s="8" t="s">
        <v>15</v>
      </c>
    </row>
    <row r="9" spans="2:4" x14ac:dyDescent="0.3">
      <c r="B9" s="8">
        <v>7</v>
      </c>
      <c r="C9" s="8" t="s">
        <v>30</v>
      </c>
      <c r="D9" s="8" t="s">
        <v>31</v>
      </c>
    </row>
    <row r="10" spans="2:4" x14ac:dyDescent="0.3">
      <c r="B10" s="8">
        <v>8</v>
      </c>
      <c r="C10" s="8" t="s">
        <v>39</v>
      </c>
      <c r="D10" s="8" t="s">
        <v>40</v>
      </c>
    </row>
    <row r="11" spans="2:4" x14ac:dyDescent="0.3">
      <c r="B11" s="8">
        <v>9</v>
      </c>
      <c r="C11" s="8" t="s">
        <v>35</v>
      </c>
      <c r="D11" s="8" t="s">
        <v>36</v>
      </c>
    </row>
    <row r="12" spans="2:4" x14ac:dyDescent="0.3">
      <c r="B12" s="8">
        <v>10</v>
      </c>
      <c r="C12" s="8" t="s">
        <v>14</v>
      </c>
      <c r="D12" s="8" t="s">
        <v>54</v>
      </c>
    </row>
    <row r="13" spans="2:4" x14ac:dyDescent="0.3">
      <c r="B13" s="8">
        <v>11</v>
      </c>
      <c r="C13" s="8" t="s">
        <v>16</v>
      </c>
      <c r="D13" s="8" t="s">
        <v>92</v>
      </c>
    </row>
    <row r="14" spans="2:4" x14ac:dyDescent="0.3">
      <c r="B14" s="8">
        <v>12</v>
      </c>
      <c r="C14" s="8" t="s">
        <v>44</v>
      </c>
      <c r="D14" s="8" t="s">
        <v>53</v>
      </c>
    </row>
    <row r="15" spans="2:4" x14ac:dyDescent="0.3">
      <c r="B15" s="8">
        <v>13</v>
      </c>
      <c r="C15" s="8" t="s">
        <v>51</v>
      </c>
      <c r="D15" s="8" t="s">
        <v>52</v>
      </c>
    </row>
    <row r="16" spans="2:4" x14ac:dyDescent="0.3">
      <c r="B16" s="8">
        <v>14</v>
      </c>
      <c r="C16" s="8" t="s">
        <v>18</v>
      </c>
      <c r="D16" s="8" t="s">
        <v>19</v>
      </c>
    </row>
    <row r="17" spans="2:4" x14ac:dyDescent="0.3">
      <c r="B17" s="8">
        <v>15</v>
      </c>
      <c r="C17" s="8" t="s">
        <v>49</v>
      </c>
      <c r="D17" s="8" t="s">
        <v>50</v>
      </c>
    </row>
    <row r="18" spans="2:4" x14ac:dyDescent="0.3">
      <c r="B18" s="8">
        <v>16</v>
      </c>
      <c r="C18" s="8" t="s">
        <v>47</v>
      </c>
      <c r="D18" s="8" t="s">
        <v>48</v>
      </c>
    </row>
    <row r="19" spans="2:4" x14ac:dyDescent="0.3">
      <c r="B19" s="8">
        <v>17</v>
      </c>
      <c r="C19" s="8" t="s">
        <v>20</v>
      </c>
      <c r="D19" s="8" t="s">
        <v>21</v>
      </c>
    </row>
    <row r="20" spans="2:4" x14ac:dyDescent="0.3">
      <c r="B20" s="8">
        <v>18</v>
      </c>
      <c r="C20" s="8" t="s">
        <v>14</v>
      </c>
      <c r="D20" s="8" t="s">
        <v>34</v>
      </c>
    </row>
    <row r="21" spans="2:4" x14ac:dyDescent="0.3">
      <c r="B21" s="8">
        <v>19</v>
      </c>
      <c r="C21" s="8" t="s">
        <v>10</v>
      </c>
      <c r="D21" s="8" t="s">
        <v>11</v>
      </c>
    </row>
    <row r="23" spans="2:4" x14ac:dyDescent="0.3">
      <c r="B23" s="8" t="s">
        <v>195</v>
      </c>
    </row>
    <row r="24" spans="2:4" x14ac:dyDescent="0.3">
      <c r="B24" s="8">
        <v>1</v>
      </c>
      <c r="C24" s="8" t="s">
        <v>119</v>
      </c>
      <c r="D24" s="8">
        <v>608</v>
      </c>
    </row>
    <row r="25" spans="2:4" x14ac:dyDescent="0.3">
      <c r="B25" s="8">
        <v>2</v>
      </c>
      <c r="C25" s="8" t="s">
        <v>103</v>
      </c>
      <c r="D25" s="8">
        <v>871</v>
      </c>
    </row>
    <row r="26" spans="2:4" x14ac:dyDescent="0.3">
      <c r="B26" s="8">
        <v>3</v>
      </c>
      <c r="C26" s="8" t="s">
        <v>120</v>
      </c>
      <c r="D26" s="8">
        <v>806</v>
      </c>
    </row>
    <row r="27" spans="2:4" x14ac:dyDescent="0.3">
      <c r="B27" s="8">
        <v>4</v>
      </c>
      <c r="C27" s="8" t="s">
        <v>121</v>
      </c>
      <c r="D27" s="8">
        <v>1072</v>
      </c>
    </row>
    <row r="28" spans="2:4" x14ac:dyDescent="0.3">
      <c r="B28" s="8">
        <v>5</v>
      </c>
      <c r="C28" s="8" t="s">
        <v>122</v>
      </c>
      <c r="D28" s="8">
        <v>1012</v>
      </c>
    </row>
    <row r="29" spans="2:4" x14ac:dyDescent="0.3">
      <c r="B29" s="8">
        <v>6</v>
      </c>
      <c r="C29" s="8" t="s">
        <v>123</v>
      </c>
      <c r="D29" s="8">
        <v>934</v>
      </c>
    </row>
    <row r="30" spans="2:4" x14ac:dyDescent="0.3">
      <c r="B30" s="8">
        <v>7</v>
      </c>
      <c r="C30" s="8" t="s">
        <v>107</v>
      </c>
      <c r="D30" s="8">
        <v>1035</v>
      </c>
    </row>
    <row r="31" spans="2:4" x14ac:dyDescent="0.3">
      <c r="B31" s="8">
        <v>8</v>
      </c>
      <c r="C31" s="8" t="s">
        <v>124</v>
      </c>
      <c r="D31" s="8">
        <v>1070</v>
      </c>
    </row>
    <row r="32" spans="2:4" x14ac:dyDescent="0.3">
      <c r="B32" s="8">
        <v>9</v>
      </c>
      <c r="C32" s="8" t="s">
        <v>125</v>
      </c>
      <c r="D32" s="8">
        <v>1326</v>
      </c>
    </row>
    <row r="33" spans="2:4" x14ac:dyDescent="0.3">
      <c r="B33" s="8">
        <v>10</v>
      </c>
      <c r="C33" s="8" t="s">
        <v>126</v>
      </c>
      <c r="D33" s="8">
        <v>1020</v>
      </c>
    </row>
    <row r="34" spans="2:4" x14ac:dyDescent="0.3">
      <c r="B34" s="8">
        <v>11</v>
      </c>
      <c r="C34" s="8" t="s">
        <v>109</v>
      </c>
      <c r="D34" s="8">
        <v>1264</v>
      </c>
    </row>
    <row r="35" spans="2:4" x14ac:dyDescent="0.3">
      <c r="B35" s="8">
        <v>12</v>
      </c>
      <c r="C35" s="8" t="s">
        <v>127</v>
      </c>
      <c r="D35" s="8">
        <v>1136</v>
      </c>
    </row>
    <row r="36" spans="2:4" x14ac:dyDescent="0.3">
      <c r="B36" s="8">
        <v>13</v>
      </c>
      <c r="C36" s="8" t="s">
        <v>197</v>
      </c>
      <c r="D36" s="8">
        <v>1074</v>
      </c>
    </row>
    <row r="37" spans="2:4" x14ac:dyDescent="0.3">
      <c r="B37" s="8">
        <v>14</v>
      </c>
      <c r="C37" s="8" t="s">
        <v>129</v>
      </c>
      <c r="D37" s="8">
        <v>1119</v>
      </c>
    </row>
    <row r="38" spans="2:4" x14ac:dyDescent="0.3">
      <c r="B38" s="8">
        <v>15</v>
      </c>
      <c r="C38" s="8" t="s">
        <v>130</v>
      </c>
      <c r="D38" s="8">
        <v>1058</v>
      </c>
    </row>
    <row r="39" spans="2:4" x14ac:dyDescent="0.3">
      <c r="B39" s="8">
        <v>16</v>
      </c>
      <c r="C39" s="8" t="s">
        <v>111</v>
      </c>
      <c r="D39" s="8">
        <v>1066</v>
      </c>
    </row>
    <row r="40" spans="2:4" x14ac:dyDescent="0.3">
      <c r="B40" s="8">
        <v>17</v>
      </c>
      <c r="C40" s="8" t="s">
        <v>131</v>
      </c>
      <c r="D40" s="8">
        <v>665</v>
      </c>
    </row>
    <row r="41" spans="2:4" x14ac:dyDescent="0.3">
      <c r="B41" s="8">
        <v>18</v>
      </c>
      <c r="C41" s="8" t="s">
        <v>132</v>
      </c>
      <c r="D41" s="8">
        <v>640</v>
      </c>
    </row>
    <row r="42" spans="2:4" x14ac:dyDescent="0.3">
      <c r="B42" s="8">
        <v>19</v>
      </c>
      <c r="C42" s="8" t="s">
        <v>133</v>
      </c>
      <c r="D42" s="8">
        <v>668</v>
      </c>
    </row>
    <row r="43" spans="2:4" x14ac:dyDescent="0.3">
      <c r="B43" s="8">
        <v>20</v>
      </c>
      <c r="C43" s="8" t="s">
        <v>118</v>
      </c>
      <c r="D43" s="8">
        <v>1084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workbookViewId="0">
      <selection activeCell="H7" sqref="H7"/>
    </sheetView>
  </sheetViews>
  <sheetFormatPr defaultRowHeight="14.4" x14ac:dyDescent="0.3"/>
  <cols>
    <col min="1" max="1" width="8.88671875" style="8"/>
    <col min="2" max="2" width="9.77734375" style="8" customWidth="1"/>
    <col min="3" max="3" width="14.77734375" style="8" bestFit="1" customWidth="1"/>
    <col min="4" max="16384" width="8.88671875" style="8"/>
  </cols>
  <sheetData>
    <row r="2" spans="2:4" x14ac:dyDescent="0.3">
      <c r="B2" s="8" t="s">
        <v>194</v>
      </c>
    </row>
    <row r="3" spans="2:4" x14ac:dyDescent="0.3">
      <c r="B3" s="8">
        <v>1</v>
      </c>
      <c r="C3" s="8" t="s">
        <v>22</v>
      </c>
      <c r="D3" s="8" t="s">
        <v>23</v>
      </c>
    </row>
    <row r="4" spans="2:4" x14ac:dyDescent="0.3">
      <c r="B4" s="8">
        <v>2</v>
      </c>
      <c r="C4" s="8" t="s">
        <v>32</v>
      </c>
      <c r="D4" s="8" t="s">
        <v>33</v>
      </c>
    </row>
    <row r="5" spans="2:4" x14ac:dyDescent="0.3">
      <c r="B5" s="8">
        <v>3</v>
      </c>
      <c r="C5" s="8" t="s">
        <v>30</v>
      </c>
      <c r="D5" s="8" t="s">
        <v>31</v>
      </c>
    </row>
    <row r="6" spans="2:4" x14ac:dyDescent="0.3">
      <c r="B6" s="8">
        <v>4</v>
      </c>
      <c r="C6" s="8" t="s">
        <v>14</v>
      </c>
      <c r="D6" s="8" t="s">
        <v>34</v>
      </c>
    </row>
    <row r="7" spans="2:4" x14ac:dyDescent="0.3">
      <c r="B7" s="8">
        <v>5</v>
      </c>
      <c r="C7" s="8" t="s">
        <v>62</v>
      </c>
      <c r="D7" s="8" t="s">
        <v>63</v>
      </c>
    </row>
    <row r="8" spans="2:4" x14ac:dyDescent="0.3">
      <c r="B8" s="8">
        <v>6</v>
      </c>
      <c r="C8" s="8" t="s">
        <v>64</v>
      </c>
      <c r="D8" s="8" t="s">
        <v>63</v>
      </c>
    </row>
    <row r="9" spans="2:4" x14ac:dyDescent="0.3">
      <c r="B9" s="8">
        <v>7</v>
      </c>
      <c r="C9" s="8" t="s">
        <v>65</v>
      </c>
      <c r="D9" s="8" t="s">
        <v>66</v>
      </c>
    </row>
    <row r="10" spans="2:4" x14ac:dyDescent="0.3">
      <c r="B10" s="8">
        <v>8</v>
      </c>
      <c r="C10" s="8" t="s">
        <v>20</v>
      </c>
      <c r="D10" s="8" t="s">
        <v>21</v>
      </c>
    </row>
    <row r="11" spans="2:4" x14ac:dyDescent="0.3">
      <c r="B11" s="8">
        <v>9</v>
      </c>
      <c r="C11" s="8" t="s">
        <v>30</v>
      </c>
      <c r="D11" s="8" t="s">
        <v>61</v>
      </c>
    </row>
    <row r="12" spans="2:4" x14ac:dyDescent="0.3">
      <c r="B12" s="8">
        <v>10</v>
      </c>
      <c r="C12" s="8" t="s">
        <v>51</v>
      </c>
      <c r="D12" s="8" t="s">
        <v>52</v>
      </c>
    </row>
    <row r="13" spans="2:4" x14ac:dyDescent="0.3">
      <c r="B13" s="8">
        <v>11</v>
      </c>
      <c r="C13" s="8" t="s">
        <v>41</v>
      </c>
      <c r="D13" s="8" t="s">
        <v>42</v>
      </c>
    </row>
    <row r="14" spans="2:4" x14ac:dyDescent="0.3">
      <c r="B14" s="8">
        <v>12</v>
      </c>
      <c r="C14" s="8" t="s">
        <v>98</v>
      </c>
      <c r="D14" s="8" t="s">
        <v>98</v>
      </c>
    </row>
    <row r="15" spans="2:4" x14ac:dyDescent="0.3">
      <c r="B15" s="8">
        <v>13</v>
      </c>
      <c r="C15" s="8" t="s">
        <v>18</v>
      </c>
      <c r="D15" s="8" t="s">
        <v>19</v>
      </c>
    </row>
    <row r="17" spans="2:4" x14ac:dyDescent="0.3">
      <c r="B17" s="8" t="s">
        <v>195</v>
      </c>
    </row>
    <row r="18" spans="2:4" x14ac:dyDescent="0.3">
      <c r="B18" s="8">
        <v>1</v>
      </c>
      <c r="C18" s="8" t="s">
        <v>0</v>
      </c>
      <c r="D18" s="8">
        <v>953</v>
      </c>
    </row>
    <row r="19" spans="2:4" x14ac:dyDescent="0.3">
      <c r="B19" s="8">
        <v>2</v>
      </c>
      <c r="C19" s="8" t="s">
        <v>1</v>
      </c>
      <c r="D19" s="8">
        <v>1034</v>
      </c>
    </row>
    <row r="20" spans="2:4" x14ac:dyDescent="0.3">
      <c r="B20" s="8">
        <v>3</v>
      </c>
      <c r="C20" s="8" t="s">
        <v>2</v>
      </c>
      <c r="D20" s="8">
        <v>1040</v>
      </c>
    </row>
    <row r="21" spans="2:4" x14ac:dyDescent="0.3">
      <c r="B21" s="8">
        <v>4</v>
      </c>
      <c r="C21" s="8" t="s">
        <v>103</v>
      </c>
      <c r="D21" s="8">
        <v>871</v>
      </c>
    </row>
    <row r="22" spans="2:4" x14ac:dyDescent="0.3">
      <c r="B22" s="8">
        <v>5</v>
      </c>
      <c r="C22" s="8" t="s">
        <v>104</v>
      </c>
      <c r="D22" s="8">
        <v>624</v>
      </c>
    </row>
    <row r="23" spans="2:4" x14ac:dyDescent="0.3">
      <c r="B23" s="8">
        <v>6</v>
      </c>
      <c r="C23" s="8" t="s">
        <v>105</v>
      </c>
      <c r="D23" s="8">
        <v>919</v>
      </c>
    </row>
    <row r="24" spans="2:4" x14ac:dyDescent="0.3">
      <c r="B24" s="8">
        <v>7</v>
      </c>
      <c r="C24" s="8" t="s">
        <v>106</v>
      </c>
      <c r="D24" s="8">
        <v>887</v>
      </c>
    </row>
    <row r="25" spans="2:4" x14ac:dyDescent="0.3">
      <c r="B25" s="8">
        <v>8</v>
      </c>
      <c r="C25" s="8" t="s">
        <v>0</v>
      </c>
      <c r="D25" s="8">
        <v>796</v>
      </c>
    </row>
    <row r="26" spans="2:4" x14ac:dyDescent="0.3">
      <c r="B26" s="8">
        <v>9</v>
      </c>
      <c r="C26" s="8" t="s">
        <v>107</v>
      </c>
      <c r="D26" s="8">
        <v>1035</v>
      </c>
    </row>
    <row r="27" spans="2:4" x14ac:dyDescent="0.3">
      <c r="B27" s="8">
        <v>10</v>
      </c>
      <c r="C27" s="8" t="s">
        <v>108</v>
      </c>
      <c r="D27" s="8">
        <v>1236</v>
      </c>
    </row>
    <row r="28" spans="2:4" x14ac:dyDescent="0.3">
      <c r="B28" s="8">
        <v>11</v>
      </c>
      <c r="C28" s="8" t="s">
        <v>109</v>
      </c>
      <c r="D28" s="8">
        <v>1264</v>
      </c>
    </row>
    <row r="29" spans="2:4" x14ac:dyDescent="0.3">
      <c r="B29" s="8">
        <v>12</v>
      </c>
      <c r="C29" s="8" t="s">
        <v>110</v>
      </c>
      <c r="D29" s="8">
        <v>1362</v>
      </c>
    </row>
    <row r="30" spans="2:4" x14ac:dyDescent="0.3">
      <c r="B30" s="8">
        <v>13</v>
      </c>
      <c r="C30" s="8" t="s">
        <v>111</v>
      </c>
      <c r="D30" s="8">
        <v>1066</v>
      </c>
    </row>
    <row r="31" spans="2:4" x14ac:dyDescent="0.3">
      <c r="B31" s="8">
        <v>14</v>
      </c>
      <c r="C31" s="8" t="s">
        <v>112</v>
      </c>
      <c r="D31" s="8">
        <v>1058</v>
      </c>
    </row>
    <row r="32" spans="2:4" x14ac:dyDescent="0.3">
      <c r="B32" s="8">
        <v>15</v>
      </c>
      <c r="C32" s="8" t="s">
        <v>113</v>
      </c>
      <c r="D32" s="8">
        <v>907</v>
      </c>
    </row>
    <row r="33" spans="2:4" x14ac:dyDescent="0.3">
      <c r="B33" s="8">
        <v>16</v>
      </c>
      <c r="C33" s="8" t="s">
        <v>114</v>
      </c>
      <c r="D33" s="8">
        <v>1093</v>
      </c>
    </row>
    <row r="34" spans="2:4" x14ac:dyDescent="0.3">
      <c r="B34" s="8">
        <v>17</v>
      </c>
      <c r="C34" s="8" t="s">
        <v>115</v>
      </c>
      <c r="D34" s="8">
        <v>609</v>
      </c>
    </row>
    <row r="35" spans="2:4" x14ac:dyDescent="0.3">
      <c r="B35" s="8">
        <v>18</v>
      </c>
      <c r="C35" s="8" t="s">
        <v>116</v>
      </c>
      <c r="D35" s="8">
        <v>627</v>
      </c>
    </row>
    <row r="36" spans="2:4" x14ac:dyDescent="0.3">
      <c r="B36" s="8">
        <v>19</v>
      </c>
      <c r="C36" s="8" t="s">
        <v>117</v>
      </c>
      <c r="D36" s="8">
        <v>741</v>
      </c>
    </row>
    <row r="37" spans="2:4" x14ac:dyDescent="0.3">
      <c r="B37" s="8">
        <v>20</v>
      </c>
      <c r="C37" s="8" t="s">
        <v>118</v>
      </c>
      <c r="D37" s="8">
        <v>1084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celkem účastníci</vt:lpstr>
      <vt:lpstr>celkem vrcholy</vt:lpstr>
      <vt:lpstr>2020</vt:lpstr>
      <vt:lpstr>2019</vt:lpstr>
      <vt:lpstr>2018</vt:lpstr>
      <vt:lpstr>2017</vt:lpstr>
      <vt:lpstr>2016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2020-12-04T07:26:08Z</dcterms:modified>
</cp:coreProperties>
</file>